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Datos" state="visible" r:id="rId5"/>
    <sheet sheetId="3" name="Resumen" state="visible" r:id="rId6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Un identificador único por pedido.</t>
        </r>
      </text>
    </comment>
    <comment ref="B1" authorId="0">
      <text>
        <r>
          <t>Cuándo entró el pedido.</t>
        </r>
      </text>
    </comment>
    <comment ref="C1" authorId="0">
      <text>
        <r>
          <t>Nombre o referencia del cliente.</t>
        </r>
      </text>
    </comment>
    <comment ref="D1" authorId="0">
      <text>
        <r>
          <t>Por dónde llegó el pedido.</t>
        </r>
      </text>
    </comment>
    <comment ref="E1" authorId="0">
      <text>
        <r>
          <t>Qué se ha pedido.</t>
        </r>
      </text>
    </comment>
    <comment ref="F1" authorId="0">
      <text>
        <r>
          <t>Unidades.</t>
        </r>
      </text>
    </comment>
    <comment ref="G1" authorId="0">
      <text>
        <r>
          <t>Importe total del pedido.</t>
        </r>
      </text>
    </comment>
    <comment ref="H1" authorId="0">
      <text>
        <r>
          <t>En qué punto está el pedido.</t>
        </r>
      </text>
    </comment>
    <comment ref="I1" authorId="0">
      <text>
        <r>
          <t>Fecha en la que se prometió entregar.</t>
        </r>
      </text>
    </comment>
    <comment ref="J1" authorId="0">
      <text>
        <r>
          <t>Fecha en la que se entregó de verdad. Déjala vacía hasta entonces.</t>
        </r>
      </text>
    </comment>
    <comment ref="K1" authorId="0">
      <text>
        <r>
          <t>Quién lleva el pedido.</t>
        </r>
      </text>
    </comment>
    <comment ref="L1" authorId="0">
      <text>
        <r>
          <t>Cualquier detalle útil. No apuntes datos sensibles.</t>
        </r>
      </text>
    </comment>
    <comment ref="M1" authorId="0">
      <text>
        <r>
          <t>Se calcula sola: días entre la fecha prevista y la real (o hasta hoy si aún no se ha entregado).</t>
        </r>
      </text>
    </comment>
  </commentList>
</comments>
</file>

<file path=xl/sharedStrings.xml><?xml version="1.0" encoding="utf-8"?>
<sst xmlns="http://schemas.openxmlformats.org/spreadsheetml/2006/main" count="54" uniqueCount="52">
  <si>
    <t>Seguimiento de pedidos</t>
  </si>
  <si>
    <t>Plantilla gratuita de Rapio · rapio.es</t>
  </si>
  <si>
    <t>Registra cada pedido con su fecha, cliente, estado y fecha prevista de entrega. La hoja calcula sola los días de retraso y una segunda hoja resume cuántos pedidos hay en cada estado.</t>
  </si>
  <si>
    <t>Para quién: Tiendas, talleres y pymes que gestionan pedidos a mano o por correo y quieren dejar de perderlos de vista.</t>
  </si>
  <si>
    <t>Cómo usarla</t>
  </si>
  <si>
    <t>1. Abre la hoja «Datos» y borra las filas de ejemplo (las que empiezan por EJ-).</t>
  </si>
  <si>
    <t>2. Añade una fila por pedido. Rellena las columnas en blanco; la columna «Días de retraso» se calcula sola.</t>
  </si>
  <si>
    <t>3. Actualiza el estado cada vez que el pedido avance. Si hay un problema, márcalo como «Incidencia» y anota el detalle.</t>
  </si>
  <si>
    <t>4. Consulta la hoja «Resumen» para ver cuántos pedidos hay en cada estado y el importe total.</t>
  </si>
  <si>
    <t>Las filas marcadas como EJEMPLO (identificador «EJ-…», letra gris) son inventadas para que veas cómo se rellena. Bórralas antes de empezar a usar la hoja.</t>
  </si>
  <si>
    <t>Es una herramienta de apoyo con tus propias cifras: no garantiza ningún resultado. Versión 2026-09-20.</t>
  </si>
  <si>
    <t>ID pedido</t>
  </si>
  <si>
    <t>Fecha del pedido</t>
  </si>
  <si>
    <t>Cliente</t>
  </si>
  <si>
    <t>Canal</t>
  </si>
  <si>
    <t>Producto o servicio</t>
  </si>
  <si>
    <t>Cantidad</t>
  </si>
  <si>
    <t>Importe (€)</t>
  </si>
  <si>
    <t>Estado</t>
  </si>
  <si>
    <t>Entrega prevista</t>
  </si>
  <si>
    <t>Entrega real</t>
  </si>
  <si>
    <t>Responsable</t>
  </si>
  <si>
    <t>Notas</t>
  </si>
  <si>
    <t>Días de retraso</t>
  </si>
  <si>
    <t>EJ-001</t>
  </si>
  <si>
    <t>Cliente de ejemplo A</t>
  </si>
  <si>
    <t>Web</t>
  </si>
  <si>
    <t>Producto de ejemplo</t>
  </si>
  <si>
    <t>Entregado</t>
  </si>
  <si>
    <t>Persona 1</t>
  </si>
  <si>
    <t>Ejemplo: entregado a tiempo.</t>
  </si>
  <si>
    <t>EJ-002</t>
  </si>
  <si>
    <t>Cliente de ejemplo B</t>
  </si>
  <si>
    <t>Email</t>
  </si>
  <si>
    <t>Servicio de ejemplo</t>
  </si>
  <si>
    <t>Enviado</t>
  </si>
  <si>
    <t>Persona 2</t>
  </si>
  <si>
    <t>Ejemplo: en camino.</t>
  </si>
  <si>
    <t>EJ-003</t>
  </si>
  <si>
    <t>Cliente de ejemplo C</t>
  </si>
  <si>
    <t>Teléfono</t>
  </si>
  <si>
    <t>Incidencia</t>
  </si>
  <si>
    <t>Ejemplo: falta stock de una referencia.</t>
  </si>
  <si>
    <t>Resumen</t>
  </si>
  <si>
    <t>Pedidos registrados</t>
  </si>
  <si>
    <t>Pendientes</t>
  </si>
  <si>
    <t>En preparación</t>
  </si>
  <si>
    <t>Enviados</t>
  </si>
  <si>
    <t>Entregados</t>
  </si>
  <si>
    <t>Con incidencia</t>
  </si>
  <si>
    <t>Con retraso (más de 0 días)</t>
  </si>
  <si>
    <t>Importe total registrado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</si>
</sst>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00 &quot;€&quot;"/>
    <numFmt numFmtId="166" formatCode="0.0"/>
  </numFmts>
  <fonts count="9" x14ac:knownFonts="1">
    <font>
      <color theme="1"/>
      <family val="2"/>
      <scheme val="minor"/>
      <sz val="11"/>
      <name val="Calibri"/>
    </font>
    <font>
      <b/>
      <color rgb="FF12B8AB"/>
      <sz val="18"/>
    </font>
    <font>
      <color rgb="FF808080"/>
    </font>
    <font>
      <b/>
      <sz val="13"/>
    </font>
    <font>
      <i/>
      <color rgb="FF808080"/>
    </font>
    <font>
      <color rgb="FF808080"/>
      <sz val="10"/>
    </font>
    <font>
      <b/>
      <color rgb="FFFFFFFF"/>
    </font>
    <font>
      <b/>
      <color rgb="FF12B8AB"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2B8AB"/>
      </patternFill>
    </fill>
    <fill>
      <patternFill patternType="solid">
        <fgColor rgb="FF5B67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7" fillId="0" borderId="0" xfId="0" applyFont="1"/>
    <xf numFmtId="1" fontId="8" fillId="0" borderId="0" xfId="0" applyNumberFormat="1" applyFont="1"/>
    <xf numFmtId="165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4" ht="48" customHeight="1" spans="2:2" x14ac:dyDescent="0.25">
      <c r="B4" s="3" t="s">
        <v>2</v>
      </c>
    </row>
    <row r="5" ht="32" customHeight="1" spans="2:2" x14ac:dyDescent="0.25">
      <c r="B5" s="3" t="s">
        <v>3</v>
      </c>
    </row>
    <row r="7" spans="2:2" x14ac:dyDescent="0.25">
      <c r="B7" s="4" t="s">
        <v>4</v>
      </c>
    </row>
    <row r="8" ht="34" customHeight="1" spans="2:2" x14ac:dyDescent="0.25">
      <c r="B8" s="3" t="s">
        <v>5</v>
      </c>
    </row>
    <row r="9" ht="34" customHeight="1" spans="2:2" x14ac:dyDescent="0.25">
      <c r="B9" s="3" t="s">
        <v>6</v>
      </c>
    </row>
    <row r="10" ht="34" customHeight="1" spans="2:2" x14ac:dyDescent="0.25">
      <c r="B10" s="3" t="s">
        <v>7</v>
      </c>
    </row>
    <row r="11" ht="34" customHeight="1" spans="2:2" x14ac:dyDescent="0.25">
      <c r="B11" s="3" t="s">
        <v>8</v>
      </c>
    </row>
    <row r="13" ht="34" customHeight="1" spans="2:2" x14ac:dyDescent="0.25">
      <c r="B13" s="5" t="s">
        <v>9</v>
      </c>
    </row>
    <row r="15" spans="2:2" x14ac:dyDescent="0.25">
      <c r="B15" s="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2" customWidth="1"/>
    <col min="4" max="4" width="14" customWidth="1"/>
    <col min="5" max="5" width="26" customWidth="1"/>
    <col min="6" max="6" width="10" customWidth="1"/>
    <col min="7" max="7" width="13" customWidth="1"/>
    <col min="8" max="9" width="16" customWidth="1"/>
    <col min="10" max="10" width="14" customWidth="1"/>
    <col min="11" max="11" width="16" customWidth="1"/>
    <col min="12" max="12" width="30" customWidth="1"/>
    <col min="13" max="13" width="14" customWidth="1"/>
  </cols>
  <sheetData>
    <row r="1" ht="30" customHeight="1" spans="1:13" x14ac:dyDescent="0.25">
      <c r="A1" s="7" t="s">
        <v>11</v>
      </c>
      <c r="B1" s="7" t="s">
        <v>12</v>
      </c>
      <c r="C1" s="7" t="s">
        <v>13</v>
      </c>
      <c r="D1" s="7" t="s">
        <v>14</v>
      </c>
      <c r="E1" s="7" t="s">
        <v>15</v>
      </c>
      <c r="F1" s="7" t="s">
        <v>16</v>
      </c>
      <c r="G1" s="7" t="s">
        <v>17</v>
      </c>
      <c r="H1" s="7" t="s">
        <v>18</v>
      </c>
      <c r="I1" s="7" t="s">
        <v>19</v>
      </c>
      <c r="J1" s="7" t="s">
        <v>20</v>
      </c>
      <c r="K1" s="7" t="s">
        <v>21</v>
      </c>
      <c r="L1" s="7" t="s">
        <v>22</v>
      </c>
      <c r="M1" s="8" t="s">
        <v>23</v>
      </c>
    </row>
    <row r="2" spans="1:13" x14ac:dyDescent="0.25">
      <c r="A2" s="9" t="s">
        <v>24</v>
      </c>
      <c r="B2" s="10">
        <v>46266</v>
      </c>
      <c r="C2" s="9" t="s">
        <v>25</v>
      </c>
      <c r="D2" s="9" t="s">
        <v>26</v>
      </c>
      <c r="E2" s="9" t="s">
        <v>27</v>
      </c>
      <c r="F2" s="9">
        <v>2</v>
      </c>
      <c r="G2" s="11">
        <v>48.5</v>
      </c>
      <c r="H2" s="9" t="s">
        <v>28</v>
      </c>
      <c r="I2" s="10">
        <v>46270</v>
      </c>
      <c r="J2" s="10">
        <v>46269</v>
      </c>
      <c r="K2" s="9" t="s">
        <v>29</v>
      </c>
      <c r="L2" s="9" t="s">
        <v>30</v>
      </c>
      <c r="M2" s="12">
        <f>IF(A2="","",IF(OR(H2="Cancelado",I2=""),0,IF(J2&lt;&gt;"",MAX(0,J2-I2),IF(H2="Entregado",0,MAX(0,TODAY()-I2)))))</f>
      </c>
    </row>
    <row r="3" spans="1:13" x14ac:dyDescent="0.25">
      <c r="A3" s="9" t="s">
        <v>31</v>
      </c>
      <c r="B3" s="10">
        <v>46268</v>
      </c>
      <c r="C3" s="9" t="s">
        <v>32</v>
      </c>
      <c r="D3" s="9" t="s">
        <v>33</v>
      </c>
      <c r="E3" s="9" t="s">
        <v>34</v>
      </c>
      <c r="F3" s="9">
        <v>1</v>
      </c>
      <c r="G3" s="11">
        <v>120</v>
      </c>
      <c r="H3" s="9" t="s">
        <v>35</v>
      </c>
      <c r="I3" s="10">
        <v>46273</v>
      </c>
      <c r="J3" s="10"/>
      <c r="K3" s="9" t="s">
        <v>36</v>
      </c>
      <c r="L3" s="9" t="s">
        <v>37</v>
      </c>
      <c r="M3" s="12">
        <f>IF(A3="","",IF(OR(H3="Cancelado",I3=""),0,IF(J3&lt;&gt;"",MAX(0,J3-I3),IF(H3="Entregado",0,MAX(0,TODAY()-I3)))))</f>
      </c>
    </row>
    <row r="4" spans="1:13" x14ac:dyDescent="0.25">
      <c r="A4" s="9" t="s">
        <v>38</v>
      </c>
      <c r="B4" s="10">
        <v>46269</v>
      </c>
      <c r="C4" s="9" t="s">
        <v>39</v>
      </c>
      <c r="D4" s="9" t="s">
        <v>40</v>
      </c>
      <c r="E4" s="9" t="s">
        <v>27</v>
      </c>
      <c r="F4" s="9">
        <v>5</v>
      </c>
      <c r="G4" s="11">
        <v>210</v>
      </c>
      <c r="H4" s="9" t="s">
        <v>41</v>
      </c>
      <c r="I4" s="10">
        <v>46272</v>
      </c>
      <c r="J4" s="10"/>
      <c r="K4" s="9" t="s">
        <v>29</v>
      </c>
      <c r="L4" s="9" t="s">
        <v>42</v>
      </c>
      <c r="M4" s="12">
        <f>IF(A4="","",IF(OR(H4="Cancelado",I4=""),0,IF(J4&lt;&gt;"",MAX(0,J4-I4),IF(H4="Entregado",0,MAX(0,TODAY()-I4)))))</f>
      </c>
    </row>
    <row r="5" spans="1:13" x14ac:dyDescent="0.25">
      <c r="B5" s="13"/>
      <c r="G5" s="14"/>
      <c r="I5" s="13"/>
      <c r="J5" s="13"/>
      <c r="M5" s="15">
        <f>IF(A5="","",IF(OR(H5="Cancelado",I5=""),0,IF(J5&lt;&gt;"",MAX(0,J5-I5),IF(H5="Entregado",0,MAX(0,TODAY()-I5)))))</f>
      </c>
    </row>
    <row r="6" spans="1:13" x14ac:dyDescent="0.25">
      <c r="B6" s="13"/>
      <c r="G6" s="14"/>
      <c r="I6" s="13"/>
      <c r="J6" s="13"/>
      <c r="M6" s="15">
        <f>IF(A6="","",IF(OR(H6="Cancelado",I6=""),0,IF(J6&lt;&gt;"",MAX(0,J6-I6),IF(H6="Entregado",0,MAX(0,TODAY()-I6)))))</f>
      </c>
    </row>
    <row r="7" spans="1:13" x14ac:dyDescent="0.25">
      <c r="B7" s="13"/>
      <c r="G7" s="14"/>
      <c r="I7" s="13"/>
      <c r="J7" s="13"/>
      <c r="M7" s="15">
        <f>IF(A7="","",IF(OR(H7="Cancelado",I7=""),0,IF(J7&lt;&gt;"",MAX(0,J7-I7),IF(H7="Entregado",0,MAX(0,TODAY()-I7)))))</f>
      </c>
    </row>
    <row r="8" spans="1:13" x14ac:dyDescent="0.25">
      <c r="B8" s="13"/>
      <c r="G8" s="14"/>
      <c r="I8" s="13"/>
      <c r="J8" s="13"/>
      <c r="M8" s="15">
        <f>IF(A8="","",IF(OR(H8="Cancelado",I8=""),0,IF(J8&lt;&gt;"",MAX(0,J8-I8),IF(H8="Entregado",0,MAX(0,TODAY()-I8)))))</f>
      </c>
    </row>
    <row r="9" spans="1:13" x14ac:dyDescent="0.25">
      <c r="B9" s="13"/>
      <c r="G9" s="14"/>
      <c r="I9" s="13"/>
      <c r="J9" s="13"/>
      <c r="M9" s="15">
        <f>IF(A9="","",IF(OR(H9="Cancelado",I9=""),0,IF(J9&lt;&gt;"",MAX(0,J9-I9),IF(H9="Entregado",0,MAX(0,TODAY()-I9)))))</f>
      </c>
    </row>
    <row r="10" spans="1:13" x14ac:dyDescent="0.25">
      <c r="B10" s="13"/>
      <c r="G10" s="14"/>
      <c r="I10" s="13"/>
      <c r="J10" s="13"/>
      <c r="M10" s="15">
        <f>IF(A10="","",IF(OR(H10="Cancelado",I10=""),0,IF(J10&lt;&gt;"",MAX(0,J10-I10),IF(H10="Entregado",0,MAX(0,TODAY()-I10)))))</f>
      </c>
    </row>
    <row r="11" spans="1:13" x14ac:dyDescent="0.25">
      <c r="B11" s="13"/>
      <c r="G11" s="14"/>
      <c r="I11" s="13"/>
      <c r="J11" s="13"/>
      <c r="M11" s="15">
        <f>IF(A11="","",IF(OR(H11="Cancelado",I11=""),0,IF(J11&lt;&gt;"",MAX(0,J11-I11),IF(H11="Entregado",0,MAX(0,TODAY()-I11)))))</f>
      </c>
    </row>
    <row r="12" spans="1:13" x14ac:dyDescent="0.25">
      <c r="B12" s="13"/>
      <c r="G12" s="14"/>
      <c r="I12" s="13"/>
      <c r="J12" s="13"/>
      <c r="M12" s="15">
        <f>IF(A12="","",IF(OR(H12="Cancelado",I12=""),0,IF(J12&lt;&gt;"",MAX(0,J12-I12),IF(H12="Entregado",0,MAX(0,TODAY()-I12)))))</f>
      </c>
    </row>
    <row r="13" spans="1:13" x14ac:dyDescent="0.25">
      <c r="B13" s="13"/>
      <c r="G13" s="14"/>
      <c r="I13" s="13"/>
      <c r="J13" s="13"/>
      <c r="M13" s="15">
        <f>IF(A13="","",IF(OR(H13="Cancelado",I13=""),0,IF(J13&lt;&gt;"",MAX(0,J13-I13),IF(H13="Entregado",0,MAX(0,TODAY()-I13)))))</f>
      </c>
    </row>
    <row r="14" spans="1:13" x14ac:dyDescent="0.25">
      <c r="B14" s="13"/>
      <c r="G14" s="14"/>
      <c r="I14" s="13"/>
      <c r="J14" s="13"/>
      <c r="M14" s="15">
        <f>IF(A14="","",IF(OR(H14="Cancelado",I14=""),0,IF(J14&lt;&gt;"",MAX(0,J14-I14),IF(H14="Entregado",0,MAX(0,TODAY()-I14)))))</f>
      </c>
    </row>
    <row r="15" spans="1:13" x14ac:dyDescent="0.25">
      <c r="B15" s="13"/>
      <c r="G15" s="14"/>
      <c r="I15" s="13"/>
      <c r="J15" s="13"/>
      <c r="M15" s="15">
        <f>IF(A15="","",IF(OR(H15="Cancelado",I15=""),0,IF(J15&lt;&gt;"",MAX(0,J15-I15),IF(H15="Entregado",0,MAX(0,TODAY()-I15)))))</f>
      </c>
    </row>
    <row r="16" spans="1:13" x14ac:dyDescent="0.25">
      <c r="B16" s="13"/>
      <c r="G16" s="14"/>
      <c r="I16" s="13"/>
      <c r="J16" s="13"/>
      <c r="M16" s="15">
        <f>IF(A16="","",IF(OR(H16="Cancelado",I16=""),0,IF(J16&lt;&gt;"",MAX(0,J16-I16),IF(H16="Entregado",0,MAX(0,TODAY()-I16)))))</f>
      </c>
    </row>
    <row r="17" spans="1:13" x14ac:dyDescent="0.25">
      <c r="B17" s="13"/>
      <c r="G17" s="14"/>
      <c r="I17" s="13"/>
      <c r="J17" s="13"/>
      <c r="M17" s="15">
        <f>IF(A17="","",IF(OR(H17="Cancelado",I17=""),0,IF(J17&lt;&gt;"",MAX(0,J17-I17),IF(H17="Entregado",0,MAX(0,TODAY()-I17)))))</f>
      </c>
    </row>
    <row r="18" spans="1:13" x14ac:dyDescent="0.25">
      <c r="B18" s="13"/>
      <c r="G18" s="14"/>
      <c r="I18" s="13"/>
      <c r="J18" s="13"/>
      <c r="M18" s="15">
        <f>IF(A18="","",IF(OR(H18="Cancelado",I18=""),0,IF(J18&lt;&gt;"",MAX(0,J18-I18),IF(H18="Entregado",0,MAX(0,TODAY()-I18)))))</f>
      </c>
    </row>
    <row r="19" spans="1:13" x14ac:dyDescent="0.25">
      <c r="B19" s="13"/>
      <c r="G19" s="14"/>
      <c r="I19" s="13"/>
      <c r="J19" s="13"/>
      <c r="M19" s="15">
        <f>IF(A19="","",IF(OR(H19="Cancelado",I19=""),0,IF(J19&lt;&gt;"",MAX(0,J19-I19),IF(H19="Entregado",0,MAX(0,TODAY()-I19)))))</f>
      </c>
    </row>
    <row r="20" spans="1:13" x14ac:dyDescent="0.25">
      <c r="B20" s="13"/>
      <c r="G20" s="14"/>
      <c r="I20" s="13"/>
      <c r="J20" s="13"/>
      <c r="M20" s="15">
        <f>IF(A20="","",IF(OR(H20="Cancelado",I20=""),0,IF(J20&lt;&gt;"",MAX(0,J20-I20),IF(H20="Entregado",0,MAX(0,TODAY()-I20)))))</f>
      </c>
    </row>
    <row r="21" spans="1:13" x14ac:dyDescent="0.25">
      <c r="B21" s="13"/>
      <c r="G21" s="14"/>
      <c r="I21" s="13"/>
      <c r="J21" s="13"/>
      <c r="M21" s="15">
        <f>IF(A21="","",IF(OR(H21="Cancelado",I21=""),0,IF(J21&lt;&gt;"",MAX(0,J21-I21),IF(H21="Entregado",0,MAX(0,TODAY()-I21)))))</f>
      </c>
    </row>
    <row r="22" spans="1:13" x14ac:dyDescent="0.25">
      <c r="B22" s="13"/>
      <c r="G22" s="14"/>
      <c r="I22" s="13"/>
      <c r="J22" s="13"/>
      <c r="M22" s="15">
        <f>IF(A22="","",IF(OR(H22="Cancelado",I22=""),0,IF(J22&lt;&gt;"",MAX(0,J22-I22),IF(H22="Entregado",0,MAX(0,TODAY()-I22)))))</f>
      </c>
    </row>
    <row r="23" spans="1:13" x14ac:dyDescent="0.25">
      <c r="B23" s="13"/>
      <c r="G23" s="14"/>
      <c r="I23" s="13"/>
      <c r="J23" s="13"/>
      <c r="M23" s="15">
        <f>IF(A23="","",IF(OR(H23="Cancelado",I23=""),0,IF(J23&lt;&gt;"",MAX(0,J23-I23),IF(H23="Entregado",0,MAX(0,TODAY()-I23)))))</f>
      </c>
    </row>
    <row r="24" spans="1:13" x14ac:dyDescent="0.25">
      <c r="B24" s="13"/>
      <c r="G24" s="14"/>
      <c r="I24" s="13"/>
      <c r="J24" s="13"/>
      <c r="M24" s="15">
        <f>IF(A24="","",IF(OR(H24="Cancelado",I24=""),0,IF(J24&lt;&gt;"",MAX(0,J24-I24),IF(H24="Entregado",0,MAX(0,TODAY()-I24)))))</f>
      </c>
    </row>
    <row r="25" spans="1:13" x14ac:dyDescent="0.25">
      <c r="B25" s="13"/>
      <c r="G25" s="14"/>
      <c r="I25" s="13"/>
      <c r="J25" s="13"/>
      <c r="M25" s="15">
        <f>IF(A25="","",IF(OR(H25="Cancelado",I25=""),0,IF(J25&lt;&gt;"",MAX(0,J25-I25),IF(H25="Entregado",0,MAX(0,TODAY()-I25)))))</f>
      </c>
    </row>
    <row r="26" spans="1:13" x14ac:dyDescent="0.25">
      <c r="B26" s="13"/>
      <c r="G26" s="14"/>
      <c r="I26" s="13"/>
      <c r="J26" s="13"/>
      <c r="M26" s="15">
        <f>IF(A26="","",IF(OR(H26="Cancelado",I26=""),0,IF(J26&lt;&gt;"",MAX(0,J26-I26),IF(H26="Entregado",0,MAX(0,TODAY()-I26)))))</f>
      </c>
    </row>
    <row r="27" spans="1:13" x14ac:dyDescent="0.25">
      <c r="B27" s="13"/>
      <c r="G27" s="14"/>
      <c r="I27" s="13"/>
      <c r="J27" s="13"/>
      <c r="M27" s="15">
        <f>IF(A27="","",IF(OR(H27="Cancelado",I27=""),0,IF(J27&lt;&gt;"",MAX(0,J27-I27),IF(H27="Entregado",0,MAX(0,TODAY()-I27)))))</f>
      </c>
    </row>
    <row r="28" spans="1:13" x14ac:dyDescent="0.25">
      <c r="B28" s="13"/>
      <c r="G28" s="14"/>
      <c r="I28" s="13"/>
      <c r="J28" s="13"/>
      <c r="M28" s="15">
        <f>IF(A28="","",IF(OR(H28="Cancelado",I28=""),0,IF(J28&lt;&gt;"",MAX(0,J28-I28),IF(H28="Entregado",0,MAX(0,TODAY()-I28)))))</f>
      </c>
    </row>
    <row r="29" spans="1:13" x14ac:dyDescent="0.25">
      <c r="B29" s="13"/>
      <c r="G29" s="14"/>
      <c r="I29" s="13"/>
      <c r="J29" s="13"/>
      <c r="M29" s="15">
        <f>IF(A29="","",IF(OR(H29="Cancelado",I29=""),0,IF(J29&lt;&gt;"",MAX(0,J29-I29),IF(H29="Entregado",0,MAX(0,TODAY()-I29)))))</f>
      </c>
    </row>
    <row r="30" spans="1:13" x14ac:dyDescent="0.25">
      <c r="B30" s="13"/>
      <c r="G30" s="14"/>
      <c r="I30" s="13"/>
      <c r="J30" s="13"/>
      <c r="M30" s="15">
        <f>IF(A30="","",IF(OR(H30="Cancelado",I30=""),0,IF(J30&lt;&gt;"",MAX(0,J30-I30),IF(H30="Entregado",0,MAX(0,TODAY()-I30)))))</f>
      </c>
    </row>
    <row r="31" spans="1:13" x14ac:dyDescent="0.25">
      <c r="B31" s="13"/>
      <c r="G31" s="14"/>
      <c r="I31" s="13"/>
      <c r="J31" s="13"/>
      <c r="M31" s="15">
        <f>IF(A31="","",IF(OR(H31="Cancelado",I31=""),0,IF(J31&lt;&gt;"",MAX(0,J31-I31),IF(H31="Entregado",0,MAX(0,TODAY()-I31)))))</f>
      </c>
    </row>
    <row r="32" spans="1:13" x14ac:dyDescent="0.25">
      <c r="B32" s="13"/>
      <c r="G32" s="14"/>
      <c r="I32" s="13"/>
      <c r="J32" s="13"/>
      <c r="M32" s="15">
        <f>IF(A32="","",IF(OR(H32="Cancelado",I32=""),0,IF(J32&lt;&gt;"",MAX(0,J32-I32),IF(H32="Entregado",0,MAX(0,TODAY()-I32)))))</f>
      </c>
    </row>
    <row r="33" spans="1:13" x14ac:dyDescent="0.25">
      <c r="B33" s="13"/>
      <c r="G33" s="14"/>
      <c r="I33" s="13"/>
      <c r="J33" s="13"/>
      <c r="M33" s="15">
        <f>IF(A33="","",IF(OR(H33="Cancelado",I33=""),0,IF(J33&lt;&gt;"",MAX(0,J33-I33),IF(H33="Entregado",0,MAX(0,TODAY()-I33)))))</f>
      </c>
    </row>
    <row r="34" spans="1:13" x14ac:dyDescent="0.25">
      <c r="B34" s="13"/>
      <c r="G34" s="14"/>
      <c r="I34" s="13"/>
      <c r="J34" s="13"/>
      <c r="M34" s="15">
        <f>IF(A34="","",IF(OR(H34="Cancelado",I34=""),0,IF(J34&lt;&gt;"",MAX(0,J34-I34),IF(H34="Entregado",0,MAX(0,TODAY()-I34)))))</f>
      </c>
    </row>
    <row r="35" spans="1:13" x14ac:dyDescent="0.25">
      <c r="B35" s="13"/>
      <c r="G35" s="14"/>
      <c r="I35" s="13"/>
      <c r="J35" s="13"/>
      <c r="M35" s="15">
        <f>IF(A35="","",IF(OR(H35="Cancelado",I35=""),0,IF(J35&lt;&gt;"",MAX(0,J35-I35),IF(H35="Entregado",0,MAX(0,TODAY()-I35)))))</f>
      </c>
    </row>
    <row r="36" spans="1:13" x14ac:dyDescent="0.25">
      <c r="B36" s="13"/>
      <c r="G36" s="14"/>
      <c r="I36" s="13"/>
      <c r="J36" s="13"/>
      <c r="M36" s="15">
        <f>IF(A36="","",IF(OR(H36="Cancelado",I36=""),0,IF(J36&lt;&gt;"",MAX(0,J36-I36),IF(H36="Entregado",0,MAX(0,TODAY()-I36)))))</f>
      </c>
    </row>
    <row r="37" spans="1:13" x14ac:dyDescent="0.25">
      <c r="B37" s="13"/>
      <c r="G37" s="14"/>
      <c r="I37" s="13"/>
      <c r="J37" s="13"/>
      <c r="M37" s="15">
        <f>IF(A37="","",IF(OR(H37="Cancelado",I37=""),0,IF(J37&lt;&gt;"",MAX(0,J37-I37),IF(H37="Entregado",0,MAX(0,TODAY()-I37)))))</f>
      </c>
    </row>
    <row r="38" spans="1:13" x14ac:dyDescent="0.25">
      <c r="B38" s="13"/>
      <c r="G38" s="14"/>
      <c r="I38" s="13"/>
      <c r="J38" s="13"/>
      <c r="M38" s="15">
        <f>IF(A38="","",IF(OR(H38="Cancelado",I38=""),0,IF(J38&lt;&gt;"",MAX(0,J38-I38),IF(H38="Entregado",0,MAX(0,TODAY()-I38)))))</f>
      </c>
    </row>
    <row r="39" spans="1:13" x14ac:dyDescent="0.25">
      <c r="B39" s="13"/>
      <c r="G39" s="14"/>
      <c r="I39" s="13"/>
      <c r="J39" s="13"/>
      <c r="M39" s="15">
        <f>IF(A39="","",IF(OR(H39="Cancelado",I39=""),0,IF(J39&lt;&gt;"",MAX(0,J39-I39),IF(H39="Entregado",0,MAX(0,TODAY()-I39)))))</f>
      </c>
    </row>
    <row r="40" spans="1:13" x14ac:dyDescent="0.25">
      <c r="B40" s="13"/>
      <c r="G40" s="14"/>
      <c r="I40" s="13"/>
      <c r="J40" s="13"/>
      <c r="M40" s="15">
        <f>IF(A40="","",IF(OR(H40="Cancelado",I40=""),0,IF(J40&lt;&gt;"",MAX(0,J40-I40),IF(H40="Entregado",0,MAX(0,TODAY()-I40)))))</f>
      </c>
    </row>
    <row r="41" spans="1:13" x14ac:dyDescent="0.25">
      <c r="B41" s="13"/>
      <c r="G41" s="14"/>
      <c r="I41" s="13"/>
      <c r="J41" s="13"/>
      <c r="M41" s="15">
        <f>IF(A41="","",IF(OR(H41="Cancelado",I41=""),0,IF(J41&lt;&gt;"",MAX(0,J41-I41),IF(H41="Entregado",0,MAX(0,TODAY()-I41)))))</f>
      </c>
    </row>
    <row r="42" spans="1:13" x14ac:dyDescent="0.25">
      <c r="B42" s="13"/>
      <c r="G42" s="14"/>
      <c r="I42" s="13"/>
      <c r="J42" s="13"/>
      <c r="M42" s="15">
        <f>IF(A42="","",IF(OR(H42="Cancelado",I42=""),0,IF(J42&lt;&gt;"",MAX(0,J42-I42),IF(H42="Entregado",0,MAX(0,TODAY()-I42)))))</f>
      </c>
    </row>
    <row r="43" spans="1:13" x14ac:dyDescent="0.25">
      <c r="B43" s="13"/>
      <c r="G43" s="14"/>
      <c r="I43" s="13"/>
      <c r="J43" s="13"/>
      <c r="M43" s="15">
        <f>IF(A43="","",IF(OR(H43="Cancelado",I43=""),0,IF(J43&lt;&gt;"",MAX(0,J43-I43),IF(H43="Entregado",0,MAX(0,TODAY()-I43)))))</f>
      </c>
    </row>
    <row r="44" spans="1:13" x14ac:dyDescent="0.25">
      <c r="B44" s="13"/>
      <c r="G44" s="14"/>
      <c r="I44" s="13"/>
      <c r="J44" s="13"/>
      <c r="M44" s="15">
        <f>IF(A44="","",IF(OR(H44="Cancelado",I44=""),0,IF(J44&lt;&gt;"",MAX(0,J44-I44),IF(H44="Entregado",0,MAX(0,TODAY()-I44)))))</f>
      </c>
    </row>
    <row r="45" spans="1:13" x14ac:dyDescent="0.25">
      <c r="B45" s="13"/>
      <c r="G45" s="14"/>
      <c r="I45" s="13"/>
      <c r="J45" s="13"/>
      <c r="M45" s="15">
        <f>IF(A45="","",IF(OR(H45="Cancelado",I45=""),0,IF(J45&lt;&gt;"",MAX(0,J45-I45),IF(H45="Entregado",0,MAX(0,TODAY()-I45)))))</f>
      </c>
    </row>
    <row r="46" spans="1:13" x14ac:dyDescent="0.25">
      <c r="B46" s="13"/>
      <c r="G46" s="14"/>
      <c r="I46" s="13"/>
      <c r="J46" s="13"/>
      <c r="M46" s="15">
        <f>IF(A46="","",IF(OR(H46="Cancelado",I46=""),0,IF(J46&lt;&gt;"",MAX(0,J46-I46),IF(H46="Entregado",0,MAX(0,TODAY()-I46)))))</f>
      </c>
    </row>
    <row r="47" spans="1:13" x14ac:dyDescent="0.25">
      <c r="B47" s="13"/>
      <c r="G47" s="14"/>
      <c r="I47" s="13"/>
      <c r="J47" s="13"/>
      <c r="M47" s="15">
        <f>IF(A47="","",IF(OR(H47="Cancelado",I47=""),0,IF(J47&lt;&gt;"",MAX(0,J47-I47),IF(H47="Entregado",0,MAX(0,TODAY()-I47)))))</f>
      </c>
    </row>
    <row r="48" spans="1:13" x14ac:dyDescent="0.25">
      <c r="B48" s="13"/>
      <c r="G48" s="14"/>
      <c r="I48" s="13"/>
      <c r="J48" s="13"/>
      <c r="M48" s="15">
        <f>IF(A48="","",IF(OR(H48="Cancelado",I48=""),0,IF(J48&lt;&gt;"",MAX(0,J48-I48),IF(H48="Entregado",0,MAX(0,TODAY()-I48)))))</f>
      </c>
    </row>
    <row r="49" spans="1:13" x14ac:dyDescent="0.25">
      <c r="B49" s="13"/>
      <c r="G49" s="14"/>
      <c r="I49" s="13"/>
      <c r="J49" s="13"/>
      <c r="M49" s="15">
        <f>IF(A49="","",IF(OR(H49="Cancelado",I49=""),0,IF(J49&lt;&gt;"",MAX(0,J49-I49),IF(H49="Entregado",0,MAX(0,TODAY()-I49)))))</f>
      </c>
    </row>
    <row r="50" spans="1:13" x14ac:dyDescent="0.25">
      <c r="B50" s="13"/>
      <c r="G50" s="14"/>
      <c r="I50" s="13"/>
      <c r="J50" s="13"/>
      <c r="M50" s="15">
        <f>IF(A50="","",IF(OR(H50="Cancelado",I50=""),0,IF(J50&lt;&gt;"",MAX(0,J50-I50),IF(H50="Entregado",0,MAX(0,TODAY()-I50)))))</f>
      </c>
    </row>
    <row r="51" spans="1:13" x14ac:dyDescent="0.25">
      <c r="B51" s="13"/>
      <c r="G51" s="14"/>
      <c r="I51" s="13"/>
      <c r="J51" s="13"/>
      <c r="M51" s="15">
        <f>IF(A51="","",IF(OR(H51="Cancelado",I51=""),0,IF(J51&lt;&gt;"",MAX(0,J51-I51),IF(H51="Entregado",0,MAX(0,TODAY()-I51)))))</f>
      </c>
    </row>
    <row r="52" spans="1:13" x14ac:dyDescent="0.25">
      <c r="B52" s="13"/>
      <c r="G52" s="14"/>
      <c r="I52" s="13"/>
      <c r="J52" s="13"/>
      <c r="M52" s="15">
        <f>IF(A52="","",IF(OR(H52="Cancelado",I52=""),0,IF(J52&lt;&gt;"",MAX(0,J52-I52),IF(H52="Entregado",0,MAX(0,TODAY()-I52)))))</f>
      </c>
    </row>
    <row r="53" spans="1:13" x14ac:dyDescent="0.25">
      <c r="B53" s="13"/>
      <c r="G53" s="14"/>
      <c r="I53" s="13"/>
      <c r="J53" s="13"/>
      <c r="M53" s="15">
        <f>IF(A53="","",IF(OR(H53="Cancelado",I53=""),0,IF(J53&lt;&gt;"",MAX(0,J53-I53),IF(H53="Entregado",0,MAX(0,TODAY()-I53)))))</f>
      </c>
    </row>
    <row r="54" spans="1:13" x14ac:dyDescent="0.25">
      <c r="B54" s="13"/>
      <c r="G54" s="14"/>
      <c r="I54" s="13"/>
      <c r="J54" s="13"/>
      <c r="M54" s="15">
        <f>IF(A54="","",IF(OR(H54="Cancelado",I54=""),0,IF(J54&lt;&gt;"",MAX(0,J54-I54),IF(H54="Entregado",0,MAX(0,TODAY()-I54)))))</f>
      </c>
    </row>
    <row r="55" spans="1:13" x14ac:dyDescent="0.25">
      <c r="B55" s="13"/>
      <c r="G55" s="14"/>
      <c r="I55" s="13"/>
      <c r="J55" s="13"/>
      <c r="M55" s="15">
        <f>IF(A55="","",IF(OR(H55="Cancelado",I55=""),0,IF(J55&lt;&gt;"",MAX(0,J55-I55),IF(H55="Entregado",0,MAX(0,TODAY()-I55)))))</f>
      </c>
    </row>
    <row r="56" spans="1:13" x14ac:dyDescent="0.25">
      <c r="B56" s="13"/>
      <c r="G56" s="14"/>
      <c r="I56" s="13"/>
      <c r="J56" s="13"/>
      <c r="M56" s="15">
        <f>IF(A56="","",IF(OR(H56="Cancelado",I56=""),0,IF(J56&lt;&gt;"",MAX(0,J56-I56),IF(H56="Entregado",0,MAX(0,TODAY()-I56)))))</f>
      </c>
    </row>
    <row r="57" spans="1:13" x14ac:dyDescent="0.25">
      <c r="B57" s="13"/>
      <c r="G57" s="14"/>
      <c r="I57" s="13"/>
      <c r="J57" s="13"/>
      <c r="M57" s="15">
        <f>IF(A57="","",IF(OR(H57="Cancelado",I57=""),0,IF(J57&lt;&gt;"",MAX(0,J57-I57),IF(H57="Entregado",0,MAX(0,TODAY()-I57)))))</f>
      </c>
    </row>
    <row r="58" spans="1:13" x14ac:dyDescent="0.25">
      <c r="B58" s="13"/>
      <c r="G58" s="14"/>
      <c r="I58" s="13"/>
      <c r="J58" s="13"/>
      <c r="M58" s="15">
        <f>IF(A58="","",IF(OR(H58="Cancelado",I58=""),0,IF(J58&lt;&gt;"",MAX(0,J58-I58),IF(H58="Entregado",0,MAX(0,TODAY()-I58)))))</f>
      </c>
    </row>
    <row r="59" spans="1:13" x14ac:dyDescent="0.25">
      <c r="B59" s="13"/>
      <c r="G59" s="14"/>
      <c r="I59" s="13"/>
      <c r="J59" s="13"/>
      <c r="M59" s="15">
        <f>IF(A59="","",IF(OR(H59="Cancelado",I59=""),0,IF(J59&lt;&gt;"",MAX(0,J59-I59),IF(H59="Entregado",0,MAX(0,TODAY()-I59)))))</f>
      </c>
    </row>
    <row r="60" spans="1:13" x14ac:dyDescent="0.25">
      <c r="B60" s="13"/>
      <c r="G60" s="14"/>
      <c r="I60" s="13"/>
      <c r="J60" s="13"/>
      <c r="M60" s="15">
        <f>IF(A60="","",IF(OR(H60="Cancelado",I60=""),0,IF(J60&lt;&gt;"",MAX(0,J60-I60),IF(H60="Entregado",0,MAX(0,TODAY()-I60)))))</f>
      </c>
    </row>
    <row r="61" spans="1:13" x14ac:dyDescent="0.25">
      <c r="B61" s="13"/>
      <c r="G61" s="14"/>
      <c r="I61" s="13"/>
      <c r="J61" s="13"/>
      <c r="M61" s="15">
        <f>IF(A61="","",IF(OR(H61="Cancelado",I61=""),0,IF(J61&lt;&gt;"",MAX(0,J61-I61),IF(H61="Entregado",0,MAX(0,TODAY()-I61)))))</f>
      </c>
    </row>
    <row r="62" spans="1:13" x14ac:dyDescent="0.25">
      <c r="B62" s="13"/>
      <c r="G62" s="14"/>
      <c r="I62" s="13"/>
      <c r="J62" s="13"/>
      <c r="M62" s="15">
        <f>IF(A62="","",IF(OR(H62="Cancelado",I62=""),0,IF(J62&lt;&gt;"",MAX(0,J62-I62),IF(H62="Entregado",0,MAX(0,TODAY()-I62)))))</f>
      </c>
    </row>
    <row r="63" spans="1:13" x14ac:dyDescent="0.25">
      <c r="B63" s="13"/>
      <c r="G63" s="14"/>
      <c r="I63" s="13"/>
      <c r="J63" s="13"/>
      <c r="M63" s="15">
        <f>IF(A63="","",IF(OR(H63="Cancelado",I63=""),0,IF(J63&lt;&gt;"",MAX(0,J63-I63),IF(H63="Entregado",0,MAX(0,TODAY()-I63)))))</f>
      </c>
    </row>
    <row r="64" spans="1:13" x14ac:dyDescent="0.25">
      <c r="B64" s="13"/>
      <c r="G64" s="14"/>
      <c r="I64" s="13"/>
      <c r="J64" s="13"/>
      <c r="M64" s="15">
        <f>IF(A64="","",IF(OR(H64="Cancelado",I64=""),0,IF(J64&lt;&gt;"",MAX(0,J64-I64),IF(H64="Entregado",0,MAX(0,TODAY()-I64)))))</f>
      </c>
    </row>
    <row r="65" spans="1:13" x14ac:dyDescent="0.25">
      <c r="B65" s="13"/>
      <c r="G65" s="14"/>
      <c r="I65" s="13"/>
      <c r="J65" s="13"/>
      <c r="M65" s="15">
        <f>IF(A65="","",IF(OR(H65="Cancelado",I65=""),0,IF(J65&lt;&gt;"",MAX(0,J65-I65),IF(H65="Entregado",0,MAX(0,TODAY()-I65)))))</f>
      </c>
    </row>
    <row r="66" spans="1:13" x14ac:dyDescent="0.25">
      <c r="B66" s="13"/>
      <c r="G66" s="14"/>
      <c r="I66" s="13"/>
      <c r="J66" s="13"/>
      <c r="M66" s="15">
        <f>IF(A66="","",IF(OR(H66="Cancelado",I66=""),0,IF(J66&lt;&gt;"",MAX(0,J66-I66),IF(H66="Entregado",0,MAX(0,TODAY()-I66)))))</f>
      </c>
    </row>
    <row r="67" spans="1:13" x14ac:dyDescent="0.25">
      <c r="B67" s="13"/>
      <c r="G67" s="14"/>
      <c r="I67" s="13"/>
      <c r="J67" s="13"/>
      <c r="M67" s="15">
        <f>IF(A67="","",IF(OR(H67="Cancelado",I67=""),0,IF(J67&lt;&gt;"",MAX(0,J67-I67),IF(H67="Entregado",0,MAX(0,TODAY()-I67)))))</f>
      </c>
    </row>
    <row r="68" spans="1:13" x14ac:dyDescent="0.25">
      <c r="B68" s="13"/>
      <c r="G68" s="14"/>
      <c r="I68" s="13"/>
      <c r="J68" s="13"/>
      <c r="M68" s="15">
        <f>IF(A68="","",IF(OR(H68="Cancelado",I68=""),0,IF(J68&lt;&gt;"",MAX(0,J68-I68),IF(H68="Entregado",0,MAX(0,TODAY()-I68)))))</f>
      </c>
    </row>
    <row r="69" spans="1:13" x14ac:dyDescent="0.25">
      <c r="B69" s="13"/>
      <c r="G69" s="14"/>
      <c r="I69" s="13"/>
      <c r="J69" s="13"/>
      <c r="M69" s="15">
        <f>IF(A69="","",IF(OR(H69="Cancelado",I69=""),0,IF(J69&lt;&gt;"",MAX(0,J69-I69),IF(H69="Entregado",0,MAX(0,TODAY()-I69)))))</f>
      </c>
    </row>
    <row r="70" spans="1:13" x14ac:dyDescent="0.25">
      <c r="B70" s="13"/>
      <c r="G70" s="14"/>
      <c r="I70" s="13"/>
      <c r="J70" s="13"/>
      <c r="M70" s="15">
        <f>IF(A70="","",IF(OR(H70="Cancelado",I70=""),0,IF(J70&lt;&gt;"",MAX(0,J70-I70),IF(H70="Entregado",0,MAX(0,TODAY()-I70)))))</f>
      </c>
    </row>
    <row r="71" spans="1:13" x14ac:dyDescent="0.25">
      <c r="B71" s="13"/>
      <c r="G71" s="14"/>
      <c r="I71" s="13"/>
      <c r="J71" s="13"/>
      <c r="M71" s="15">
        <f>IF(A71="","",IF(OR(H71="Cancelado",I71=""),0,IF(J71&lt;&gt;"",MAX(0,J71-I71),IF(H71="Entregado",0,MAX(0,TODAY()-I71)))))</f>
      </c>
    </row>
    <row r="72" spans="1:13" x14ac:dyDescent="0.25">
      <c r="B72" s="13"/>
      <c r="G72" s="14"/>
      <c r="I72" s="13"/>
      <c r="J72" s="13"/>
      <c r="M72" s="15">
        <f>IF(A72="","",IF(OR(H72="Cancelado",I72=""),0,IF(J72&lt;&gt;"",MAX(0,J72-I72),IF(H72="Entregado",0,MAX(0,TODAY()-I72)))))</f>
      </c>
    </row>
    <row r="73" spans="1:13" x14ac:dyDescent="0.25">
      <c r="B73" s="13"/>
      <c r="G73" s="14"/>
      <c r="I73" s="13"/>
      <c r="J73" s="13"/>
      <c r="M73" s="15">
        <f>IF(A73="","",IF(OR(H73="Cancelado",I73=""),0,IF(J73&lt;&gt;"",MAX(0,J73-I73),IF(H73="Entregado",0,MAX(0,TODAY()-I73)))))</f>
      </c>
    </row>
    <row r="74" spans="1:13" x14ac:dyDescent="0.25">
      <c r="B74" s="13"/>
      <c r="G74" s="14"/>
      <c r="I74" s="13"/>
      <c r="J74" s="13"/>
      <c r="M74" s="15">
        <f>IF(A74="","",IF(OR(H74="Cancelado",I74=""),0,IF(J74&lt;&gt;"",MAX(0,J74-I74),IF(H74="Entregado",0,MAX(0,TODAY()-I74)))))</f>
      </c>
    </row>
    <row r="75" spans="1:13" x14ac:dyDescent="0.25">
      <c r="B75" s="13"/>
      <c r="G75" s="14"/>
      <c r="I75" s="13"/>
      <c r="J75" s="13"/>
      <c r="M75" s="15">
        <f>IF(A75="","",IF(OR(H75="Cancelado",I75=""),0,IF(J75&lt;&gt;"",MAX(0,J75-I75),IF(H75="Entregado",0,MAX(0,TODAY()-I75)))))</f>
      </c>
    </row>
    <row r="76" spans="1:13" x14ac:dyDescent="0.25">
      <c r="B76" s="13"/>
      <c r="G76" s="14"/>
      <c r="I76" s="13"/>
      <c r="J76" s="13"/>
      <c r="M76" s="15">
        <f>IF(A76="","",IF(OR(H76="Cancelado",I76=""),0,IF(J76&lt;&gt;"",MAX(0,J76-I76),IF(H76="Entregado",0,MAX(0,TODAY()-I76)))))</f>
      </c>
    </row>
    <row r="77" spans="1:13" x14ac:dyDescent="0.25">
      <c r="B77" s="13"/>
      <c r="G77" s="14"/>
      <c r="I77" s="13"/>
      <c r="J77" s="13"/>
      <c r="M77" s="15">
        <f>IF(A77="","",IF(OR(H77="Cancelado",I77=""),0,IF(J77&lt;&gt;"",MAX(0,J77-I77),IF(H77="Entregado",0,MAX(0,TODAY()-I77)))))</f>
      </c>
    </row>
    <row r="78" spans="1:13" x14ac:dyDescent="0.25">
      <c r="B78" s="13"/>
      <c r="G78" s="14"/>
      <c r="I78" s="13"/>
      <c r="J78" s="13"/>
      <c r="M78" s="15">
        <f>IF(A78="","",IF(OR(H78="Cancelado",I78=""),0,IF(J78&lt;&gt;"",MAX(0,J78-I78),IF(H78="Entregado",0,MAX(0,TODAY()-I78)))))</f>
      </c>
    </row>
    <row r="79" spans="1:13" x14ac:dyDescent="0.25">
      <c r="B79" s="13"/>
      <c r="G79" s="14"/>
      <c r="I79" s="13"/>
      <c r="J79" s="13"/>
      <c r="M79" s="15">
        <f>IF(A79="","",IF(OR(H79="Cancelado",I79=""),0,IF(J79&lt;&gt;"",MAX(0,J79-I79),IF(H79="Entregado",0,MAX(0,TODAY()-I79)))))</f>
      </c>
    </row>
    <row r="80" spans="1:13" x14ac:dyDescent="0.25">
      <c r="B80" s="13"/>
      <c r="G80" s="14"/>
      <c r="I80" s="13"/>
      <c r="J80" s="13"/>
      <c r="M80" s="15">
        <f>IF(A80="","",IF(OR(H80="Cancelado",I80=""),0,IF(J80&lt;&gt;"",MAX(0,J80-I80),IF(H80="Entregado",0,MAX(0,TODAY()-I80)))))</f>
      </c>
    </row>
    <row r="81" spans="1:13" x14ac:dyDescent="0.25">
      <c r="B81" s="13"/>
      <c r="G81" s="14"/>
      <c r="I81" s="13"/>
      <c r="J81" s="13"/>
      <c r="M81" s="15">
        <f>IF(A81="","",IF(OR(H81="Cancelado",I81=""),0,IF(J81&lt;&gt;"",MAX(0,J81-I81),IF(H81="Entregado",0,MAX(0,TODAY()-I81)))))</f>
      </c>
    </row>
    <row r="82" spans="1:13" x14ac:dyDescent="0.25">
      <c r="B82" s="13"/>
      <c r="G82" s="14"/>
      <c r="I82" s="13"/>
      <c r="J82" s="13"/>
      <c r="M82" s="15">
        <f>IF(A82="","",IF(OR(H82="Cancelado",I82=""),0,IF(J82&lt;&gt;"",MAX(0,J82-I82),IF(H82="Entregado",0,MAX(0,TODAY()-I82)))))</f>
      </c>
    </row>
    <row r="83" spans="1:13" x14ac:dyDescent="0.25">
      <c r="B83" s="13"/>
      <c r="G83" s="14"/>
      <c r="I83" s="13"/>
      <c r="J83" s="13"/>
      <c r="M83" s="15">
        <f>IF(A83="","",IF(OR(H83="Cancelado",I83=""),0,IF(J83&lt;&gt;"",MAX(0,J83-I83),IF(H83="Entregado",0,MAX(0,TODAY()-I83)))))</f>
      </c>
    </row>
    <row r="84" spans="1:13" x14ac:dyDescent="0.25">
      <c r="B84" s="13"/>
      <c r="G84" s="14"/>
      <c r="I84" s="13"/>
      <c r="J84" s="13"/>
      <c r="M84" s="15">
        <f>IF(A84="","",IF(OR(H84="Cancelado",I84=""),0,IF(J84&lt;&gt;"",MAX(0,J84-I84),IF(H84="Entregado",0,MAX(0,TODAY()-I84)))))</f>
      </c>
    </row>
    <row r="85" spans="1:13" x14ac:dyDescent="0.25">
      <c r="B85" s="13"/>
      <c r="G85" s="14"/>
      <c r="I85" s="13"/>
      <c r="J85" s="13"/>
      <c r="M85" s="15">
        <f>IF(A85="","",IF(OR(H85="Cancelado",I85=""),0,IF(J85&lt;&gt;"",MAX(0,J85-I85),IF(H85="Entregado",0,MAX(0,TODAY()-I85)))))</f>
      </c>
    </row>
    <row r="86" spans="1:13" x14ac:dyDescent="0.25">
      <c r="B86" s="13"/>
      <c r="G86" s="14"/>
      <c r="I86" s="13"/>
      <c r="J86" s="13"/>
      <c r="M86" s="15">
        <f>IF(A86="","",IF(OR(H86="Cancelado",I86=""),0,IF(J86&lt;&gt;"",MAX(0,J86-I86),IF(H86="Entregado",0,MAX(0,TODAY()-I86)))))</f>
      </c>
    </row>
    <row r="87" spans="1:13" x14ac:dyDescent="0.25">
      <c r="B87" s="13"/>
      <c r="G87" s="14"/>
      <c r="I87" s="13"/>
      <c r="J87" s="13"/>
      <c r="M87" s="15">
        <f>IF(A87="","",IF(OR(H87="Cancelado",I87=""),0,IF(J87&lt;&gt;"",MAX(0,J87-I87),IF(H87="Entregado",0,MAX(0,TODAY()-I87)))))</f>
      </c>
    </row>
    <row r="88" spans="1:13" x14ac:dyDescent="0.25">
      <c r="B88" s="13"/>
      <c r="G88" s="14"/>
      <c r="I88" s="13"/>
      <c r="J88" s="13"/>
      <c r="M88" s="15">
        <f>IF(A88="","",IF(OR(H88="Cancelado",I88=""),0,IF(J88&lt;&gt;"",MAX(0,J88-I88),IF(H88="Entregado",0,MAX(0,TODAY()-I88)))))</f>
      </c>
    </row>
    <row r="89" spans="1:13" x14ac:dyDescent="0.25">
      <c r="B89" s="13"/>
      <c r="G89" s="14"/>
      <c r="I89" s="13"/>
      <c r="J89" s="13"/>
      <c r="M89" s="15">
        <f>IF(A89="","",IF(OR(H89="Cancelado",I89=""),0,IF(J89&lt;&gt;"",MAX(0,J89-I89),IF(H89="Entregado",0,MAX(0,TODAY()-I89)))))</f>
      </c>
    </row>
    <row r="90" spans="1:13" x14ac:dyDescent="0.25">
      <c r="B90" s="13"/>
      <c r="G90" s="14"/>
      <c r="I90" s="13"/>
      <c r="J90" s="13"/>
      <c r="M90" s="15">
        <f>IF(A90="","",IF(OR(H90="Cancelado",I90=""),0,IF(J90&lt;&gt;"",MAX(0,J90-I90),IF(H90="Entregado",0,MAX(0,TODAY()-I90)))))</f>
      </c>
    </row>
    <row r="91" spans="1:13" x14ac:dyDescent="0.25">
      <c r="B91" s="13"/>
      <c r="G91" s="14"/>
      <c r="I91" s="13"/>
      <c r="J91" s="13"/>
      <c r="M91" s="15">
        <f>IF(A91="","",IF(OR(H91="Cancelado",I91=""),0,IF(J91&lt;&gt;"",MAX(0,J91-I91),IF(H91="Entregado",0,MAX(0,TODAY()-I91)))))</f>
      </c>
    </row>
    <row r="92" spans="1:13" x14ac:dyDescent="0.25">
      <c r="B92" s="13"/>
      <c r="G92" s="14"/>
      <c r="I92" s="13"/>
      <c r="J92" s="13"/>
      <c r="M92" s="15">
        <f>IF(A92="","",IF(OR(H92="Cancelado",I92=""),0,IF(J92&lt;&gt;"",MAX(0,J92-I92),IF(H92="Entregado",0,MAX(0,TODAY()-I92)))))</f>
      </c>
    </row>
    <row r="93" spans="1:13" x14ac:dyDescent="0.25">
      <c r="B93" s="13"/>
      <c r="G93" s="14"/>
      <c r="I93" s="13"/>
      <c r="J93" s="13"/>
      <c r="M93" s="15">
        <f>IF(A93="","",IF(OR(H93="Cancelado",I93=""),0,IF(J93&lt;&gt;"",MAX(0,J93-I93),IF(H93="Entregado",0,MAX(0,TODAY()-I93)))))</f>
      </c>
    </row>
    <row r="94" spans="1:13" x14ac:dyDescent="0.25">
      <c r="B94" s="13"/>
      <c r="G94" s="14"/>
      <c r="I94" s="13"/>
      <c r="J94" s="13"/>
      <c r="M94" s="15">
        <f>IF(A94="","",IF(OR(H94="Cancelado",I94=""),0,IF(J94&lt;&gt;"",MAX(0,J94-I94),IF(H94="Entregado",0,MAX(0,TODAY()-I94)))))</f>
      </c>
    </row>
    <row r="95" spans="1:13" x14ac:dyDescent="0.25">
      <c r="B95" s="13"/>
      <c r="G95" s="14"/>
      <c r="I95" s="13"/>
      <c r="J95" s="13"/>
      <c r="M95" s="15">
        <f>IF(A95="","",IF(OR(H95="Cancelado",I95=""),0,IF(J95&lt;&gt;"",MAX(0,J95-I95),IF(H95="Entregado",0,MAX(0,TODAY()-I95)))))</f>
      </c>
    </row>
    <row r="96" spans="1:13" x14ac:dyDescent="0.25">
      <c r="B96" s="13"/>
      <c r="G96" s="14"/>
      <c r="I96" s="13"/>
      <c r="J96" s="13"/>
      <c r="M96" s="15">
        <f>IF(A96="","",IF(OR(H96="Cancelado",I96=""),0,IF(J96&lt;&gt;"",MAX(0,J96-I96),IF(H96="Entregado",0,MAX(0,TODAY()-I96)))))</f>
      </c>
    </row>
    <row r="97" spans="1:13" x14ac:dyDescent="0.25">
      <c r="B97" s="13"/>
      <c r="G97" s="14"/>
      <c r="I97" s="13"/>
      <c r="J97" s="13"/>
      <c r="M97" s="15">
        <f>IF(A97="","",IF(OR(H97="Cancelado",I97=""),0,IF(J97&lt;&gt;"",MAX(0,J97-I97),IF(H97="Entregado",0,MAX(0,TODAY()-I97)))))</f>
      </c>
    </row>
    <row r="98" spans="1:13" x14ac:dyDescent="0.25">
      <c r="B98" s="13"/>
      <c r="G98" s="14"/>
      <c r="I98" s="13"/>
      <c r="J98" s="13"/>
      <c r="M98" s="15">
        <f>IF(A98="","",IF(OR(H98="Cancelado",I98=""),0,IF(J98&lt;&gt;"",MAX(0,J98-I98),IF(H98="Entregado",0,MAX(0,TODAY()-I98)))))</f>
      </c>
    </row>
    <row r="99" spans="1:13" x14ac:dyDescent="0.25">
      <c r="B99" s="13"/>
      <c r="G99" s="14"/>
      <c r="I99" s="13"/>
      <c r="J99" s="13"/>
      <c r="M99" s="15">
        <f>IF(A99="","",IF(OR(H99="Cancelado",I99=""),0,IF(J99&lt;&gt;"",MAX(0,J99-I99),IF(H99="Entregado",0,MAX(0,TODAY()-I99)))))</f>
      </c>
    </row>
    <row r="100" spans="1:13" x14ac:dyDescent="0.25">
      <c r="B100" s="13"/>
      <c r="G100" s="14"/>
      <c r="I100" s="13"/>
      <c r="J100" s="13"/>
      <c r="M100" s="15">
        <f>IF(A100="","",IF(OR(H100="Cancelado",I100=""),0,IF(J100&lt;&gt;"",MAX(0,J100-I100),IF(H100="Entregado",0,MAX(0,TODAY()-I100)))))</f>
      </c>
    </row>
    <row r="101" spans="1:13" x14ac:dyDescent="0.25">
      <c r="B101" s="13"/>
      <c r="G101" s="14"/>
      <c r="I101" s="13"/>
      <c r="J101" s="13"/>
      <c r="M101" s="15">
        <f>IF(A101="","",IF(OR(H101="Cancelado",I101=""),0,IF(J101&lt;&gt;"",MAX(0,J101-I101),IF(H101="Entregado",0,MAX(0,TODAY()-I101)))))</f>
      </c>
    </row>
    <row r="102" spans="1:13" x14ac:dyDescent="0.25">
      <c r="B102" s="13"/>
      <c r="G102" s="14"/>
      <c r="I102" s="13"/>
      <c r="J102" s="13"/>
      <c r="M102" s="15">
        <f>IF(A102="","",IF(OR(H102="Cancelado",I102=""),0,IF(J102&lt;&gt;"",MAX(0,J102-I102),IF(H102="Entregado",0,MAX(0,TODAY()-I102)))))</f>
      </c>
    </row>
    <row r="103" spans="1:13" x14ac:dyDescent="0.25">
      <c r="B103" s="13"/>
      <c r="G103" s="14"/>
      <c r="I103" s="13"/>
      <c r="J103" s="13"/>
      <c r="M103" s="15">
        <f>IF(A103="","",IF(OR(H103="Cancelado",I103=""),0,IF(J103&lt;&gt;"",MAX(0,J103-I103),IF(H103="Entregado",0,MAX(0,TODAY()-I103)))))</f>
      </c>
    </row>
    <row r="104" spans="1:13" x14ac:dyDescent="0.25">
      <c r="B104" s="13"/>
      <c r="G104" s="14"/>
      <c r="I104" s="13"/>
      <c r="J104" s="13"/>
      <c r="M104" s="15">
        <f>IF(A104="","",IF(OR(H104="Cancelado",I104=""),0,IF(J104&lt;&gt;"",MAX(0,J104-I104),IF(H104="Entregado",0,MAX(0,TODAY()-I104)))))</f>
      </c>
    </row>
    <row r="105" spans="1:13" x14ac:dyDescent="0.25">
      <c r="B105" s="13"/>
      <c r="G105" s="14"/>
      <c r="I105" s="13"/>
      <c r="J105" s="13"/>
      <c r="M105" s="15">
        <f>IF(A105="","",IF(OR(H105="Cancelado",I105=""),0,IF(J105&lt;&gt;"",MAX(0,J105-I105),IF(H105="Entregado",0,MAX(0,TODAY()-I105)))))</f>
      </c>
    </row>
    <row r="106" spans="1:13" x14ac:dyDescent="0.25">
      <c r="B106" s="13"/>
      <c r="G106" s="14"/>
      <c r="I106" s="13"/>
      <c r="J106" s="13"/>
      <c r="M106" s="15">
        <f>IF(A106="","",IF(OR(H106="Cancelado",I106=""),0,IF(J106&lt;&gt;"",MAX(0,J106-I106),IF(H106="Entregado",0,MAX(0,TODAY()-I106)))))</f>
      </c>
    </row>
    <row r="107" spans="1:13" x14ac:dyDescent="0.25">
      <c r="B107" s="13"/>
      <c r="G107" s="14"/>
      <c r="I107" s="13"/>
      <c r="J107" s="13"/>
      <c r="M107" s="15">
        <f>IF(A107="","",IF(OR(H107="Cancelado",I107=""),0,IF(J107&lt;&gt;"",MAX(0,J107-I107),IF(H107="Entregado",0,MAX(0,TODAY()-I107)))))</f>
      </c>
    </row>
    <row r="108" spans="1:13" x14ac:dyDescent="0.25">
      <c r="B108" s="13"/>
      <c r="G108" s="14"/>
      <c r="I108" s="13"/>
      <c r="J108" s="13"/>
      <c r="M108" s="15">
        <f>IF(A108="","",IF(OR(H108="Cancelado",I108=""),0,IF(J108&lt;&gt;"",MAX(0,J108-I108),IF(H108="Entregado",0,MAX(0,TODAY()-I108)))))</f>
      </c>
    </row>
    <row r="109" spans="1:13" x14ac:dyDescent="0.25">
      <c r="B109" s="13"/>
      <c r="G109" s="14"/>
      <c r="I109" s="13"/>
      <c r="J109" s="13"/>
      <c r="M109" s="15">
        <f>IF(A109="","",IF(OR(H109="Cancelado",I109=""),0,IF(J109&lt;&gt;"",MAX(0,J109-I109),IF(H109="Entregado",0,MAX(0,TODAY()-I109)))))</f>
      </c>
    </row>
    <row r="110" spans="1:13" x14ac:dyDescent="0.25">
      <c r="B110" s="13"/>
      <c r="G110" s="14"/>
      <c r="I110" s="13"/>
      <c r="J110" s="13"/>
      <c r="M110" s="15">
        <f>IF(A110="","",IF(OR(H110="Cancelado",I110=""),0,IF(J110&lt;&gt;"",MAX(0,J110-I110),IF(H110="Entregado",0,MAX(0,TODAY()-I110)))))</f>
      </c>
    </row>
    <row r="111" spans="1:13" x14ac:dyDescent="0.25">
      <c r="B111" s="13"/>
      <c r="G111" s="14"/>
      <c r="I111" s="13"/>
      <c r="J111" s="13"/>
      <c r="M111" s="15">
        <f>IF(A111="","",IF(OR(H111="Cancelado",I111=""),0,IF(J111&lt;&gt;"",MAX(0,J111-I111),IF(H111="Entregado",0,MAX(0,TODAY()-I111)))))</f>
      </c>
    </row>
    <row r="112" spans="1:13" x14ac:dyDescent="0.25">
      <c r="B112" s="13"/>
      <c r="G112" s="14"/>
      <c r="I112" s="13"/>
      <c r="J112" s="13"/>
      <c r="M112" s="15">
        <f>IF(A112="","",IF(OR(H112="Cancelado",I112=""),0,IF(J112&lt;&gt;"",MAX(0,J112-I112),IF(H112="Entregado",0,MAX(0,TODAY()-I112)))))</f>
      </c>
    </row>
    <row r="113" spans="1:13" x14ac:dyDescent="0.25">
      <c r="B113" s="13"/>
      <c r="G113" s="14"/>
      <c r="I113" s="13"/>
      <c r="J113" s="13"/>
      <c r="M113" s="15">
        <f>IF(A113="","",IF(OR(H113="Cancelado",I113=""),0,IF(J113&lt;&gt;"",MAX(0,J113-I113),IF(H113="Entregado",0,MAX(0,TODAY()-I113)))))</f>
      </c>
    </row>
    <row r="114" spans="1:13" x14ac:dyDescent="0.25">
      <c r="B114" s="13"/>
      <c r="G114" s="14"/>
      <c r="I114" s="13"/>
      <c r="J114" s="13"/>
      <c r="M114" s="15">
        <f>IF(A114="","",IF(OR(H114="Cancelado",I114=""),0,IF(J114&lt;&gt;"",MAX(0,J114-I114),IF(H114="Entregado",0,MAX(0,TODAY()-I114)))))</f>
      </c>
    </row>
    <row r="115" spans="1:13" x14ac:dyDescent="0.25">
      <c r="B115" s="13"/>
      <c r="G115" s="14"/>
      <c r="I115" s="13"/>
      <c r="J115" s="13"/>
      <c r="M115" s="15">
        <f>IF(A115="","",IF(OR(H115="Cancelado",I115=""),0,IF(J115&lt;&gt;"",MAX(0,J115-I115),IF(H115="Entregado",0,MAX(0,TODAY()-I115)))))</f>
      </c>
    </row>
    <row r="116" spans="1:13" x14ac:dyDescent="0.25">
      <c r="B116" s="13"/>
      <c r="G116" s="14"/>
      <c r="I116" s="13"/>
      <c r="J116" s="13"/>
      <c r="M116" s="15">
        <f>IF(A116="","",IF(OR(H116="Cancelado",I116=""),0,IF(J116&lt;&gt;"",MAX(0,J116-I116),IF(H116="Entregado",0,MAX(0,TODAY()-I116)))))</f>
      </c>
    </row>
    <row r="117" spans="1:13" x14ac:dyDescent="0.25">
      <c r="B117" s="13"/>
      <c r="G117" s="14"/>
      <c r="I117" s="13"/>
      <c r="J117" s="13"/>
      <c r="M117" s="15">
        <f>IF(A117="","",IF(OR(H117="Cancelado",I117=""),0,IF(J117&lt;&gt;"",MAX(0,J117-I117),IF(H117="Entregado",0,MAX(0,TODAY()-I117)))))</f>
      </c>
    </row>
    <row r="118" spans="1:13" x14ac:dyDescent="0.25">
      <c r="B118" s="13"/>
      <c r="G118" s="14"/>
      <c r="I118" s="13"/>
      <c r="J118" s="13"/>
      <c r="M118" s="15">
        <f>IF(A118="","",IF(OR(H118="Cancelado",I118=""),0,IF(J118&lt;&gt;"",MAX(0,J118-I118),IF(H118="Entregado",0,MAX(0,TODAY()-I118)))))</f>
      </c>
    </row>
    <row r="119" spans="1:13" x14ac:dyDescent="0.25">
      <c r="B119" s="13"/>
      <c r="G119" s="14"/>
      <c r="I119" s="13"/>
      <c r="J119" s="13"/>
      <c r="M119" s="15">
        <f>IF(A119="","",IF(OR(H119="Cancelado",I119=""),0,IF(J119&lt;&gt;"",MAX(0,J119-I119),IF(H119="Entregado",0,MAX(0,TODAY()-I119)))))</f>
      </c>
    </row>
    <row r="120" spans="1:13" x14ac:dyDescent="0.25">
      <c r="B120" s="13"/>
      <c r="G120" s="14"/>
      <c r="I120" s="13"/>
      <c r="J120" s="13"/>
      <c r="M120" s="15">
        <f>IF(A120="","",IF(OR(H120="Cancelado",I120=""),0,IF(J120&lt;&gt;"",MAX(0,J120-I120),IF(H120="Entregado",0,MAX(0,TODAY()-I120)))))</f>
      </c>
    </row>
    <row r="121" spans="1:13" x14ac:dyDescent="0.25">
      <c r="B121" s="13"/>
      <c r="G121" s="14"/>
      <c r="I121" s="13"/>
      <c r="J121" s="13"/>
      <c r="M121" s="15">
        <f>IF(A121="","",IF(OR(H121="Cancelado",I121=""),0,IF(J121&lt;&gt;"",MAX(0,J121-I121),IF(H121="Entregado",0,MAX(0,TODAY()-I121)))))</f>
      </c>
    </row>
    <row r="122" spans="1:13" x14ac:dyDescent="0.25">
      <c r="B122" s="13"/>
      <c r="G122" s="14"/>
      <c r="I122" s="13"/>
      <c r="J122" s="13"/>
      <c r="M122" s="15">
        <f>IF(A122="","",IF(OR(H122="Cancelado",I122=""),0,IF(J122&lt;&gt;"",MAX(0,J122-I122),IF(H122="Entregado",0,MAX(0,TODAY()-I122)))))</f>
      </c>
    </row>
    <row r="123" spans="1:13" x14ac:dyDescent="0.25">
      <c r="B123" s="13"/>
      <c r="G123" s="14"/>
      <c r="I123" s="13"/>
      <c r="J123" s="13"/>
      <c r="M123" s="15">
        <f>IF(A123="","",IF(OR(H123="Cancelado",I123=""),0,IF(J123&lt;&gt;"",MAX(0,J123-I123),IF(H123="Entregado",0,MAX(0,TODAY()-I123)))))</f>
      </c>
    </row>
    <row r="124" spans="1:13" x14ac:dyDescent="0.25">
      <c r="B124" s="13"/>
      <c r="G124" s="14"/>
      <c r="I124" s="13"/>
      <c r="J124" s="13"/>
      <c r="M124" s="15">
        <f>IF(A124="","",IF(OR(H124="Cancelado",I124=""),0,IF(J124&lt;&gt;"",MAX(0,J124-I124),IF(H124="Entregado",0,MAX(0,TODAY()-I124)))))</f>
      </c>
    </row>
    <row r="125" spans="1:13" x14ac:dyDescent="0.25">
      <c r="B125" s="13"/>
      <c r="G125" s="14"/>
      <c r="I125" s="13"/>
      <c r="J125" s="13"/>
      <c r="M125" s="15">
        <f>IF(A125="","",IF(OR(H125="Cancelado",I125=""),0,IF(J125&lt;&gt;"",MAX(0,J125-I125),IF(H125="Entregado",0,MAX(0,TODAY()-I125)))))</f>
      </c>
    </row>
    <row r="126" spans="1:13" x14ac:dyDescent="0.25">
      <c r="B126" s="13"/>
      <c r="G126" s="14"/>
      <c r="I126" s="13"/>
      <c r="J126" s="13"/>
      <c r="M126" s="15">
        <f>IF(A126="","",IF(OR(H126="Cancelado",I126=""),0,IF(J126&lt;&gt;"",MAX(0,J126-I126),IF(H126="Entregado",0,MAX(0,TODAY()-I126)))))</f>
      </c>
    </row>
    <row r="127" spans="1:13" x14ac:dyDescent="0.25">
      <c r="B127" s="13"/>
      <c r="G127" s="14"/>
      <c r="I127" s="13"/>
      <c r="J127" s="13"/>
      <c r="M127" s="15">
        <f>IF(A127="","",IF(OR(H127="Cancelado",I127=""),0,IF(J127&lt;&gt;"",MAX(0,J127-I127),IF(H127="Entregado",0,MAX(0,TODAY()-I127)))))</f>
      </c>
    </row>
    <row r="128" spans="1:13" x14ac:dyDescent="0.25">
      <c r="B128" s="13"/>
      <c r="G128" s="14"/>
      <c r="I128" s="13"/>
      <c r="J128" s="13"/>
      <c r="M128" s="15">
        <f>IF(A128="","",IF(OR(H128="Cancelado",I128=""),0,IF(J128&lt;&gt;"",MAX(0,J128-I128),IF(H128="Entregado",0,MAX(0,TODAY()-I128)))))</f>
      </c>
    </row>
    <row r="129" spans="1:13" x14ac:dyDescent="0.25">
      <c r="B129" s="13"/>
      <c r="G129" s="14"/>
      <c r="I129" s="13"/>
      <c r="J129" s="13"/>
      <c r="M129" s="15">
        <f>IF(A129="","",IF(OR(H129="Cancelado",I129=""),0,IF(J129&lt;&gt;"",MAX(0,J129-I129),IF(H129="Entregado",0,MAX(0,TODAY()-I129)))))</f>
      </c>
    </row>
    <row r="130" spans="1:13" x14ac:dyDescent="0.25">
      <c r="B130" s="13"/>
      <c r="G130" s="14"/>
      <c r="I130" s="13"/>
      <c r="J130" s="13"/>
      <c r="M130" s="15">
        <f>IF(A130="","",IF(OR(H130="Cancelado",I130=""),0,IF(J130&lt;&gt;"",MAX(0,J130-I130),IF(H130="Entregado",0,MAX(0,TODAY()-I130)))))</f>
      </c>
    </row>
    <row r="131" spans="1:13" x14ac:dyDescent="0.25">
      <c r="B131" s="13"/>
      <c r="G131" s="14"/>
      <c r="I131" s="13"/>
      <c r="J131" s="13"/>
      <c r="M131" s="15">
        <f>IF(A131="","",IF(OR(H131="Cancelado",I131=""),0,IF(J131&lt;&gt;"",MAX(0,J131-I131),IF(H131="Entregado",0,MAX(0,TODAY()-I131)))))</f>
      </c>
    </row>
    <row r="132" spans="1:13" x14ac:dyDescent="0.25">
      <c r="B132" s="13"/>
      <c r="G132" s="14"/>
      <c r="I132" s="13"/>
      <c r="J132" s="13"/>
      <c r="M132" s="15">
        <f>IF(A132="","",IF(OR(H132="Cancelado",I132=""),0,IF(J132&lt;&gt;"",MAX(0,J132-I132),IF(H132="Entregado",0,MAX(0,TODAY()-I132)))))</f>
      </c>
    </row>
    <row r="133" spans="1:13" x14ac:dyDescent="0.25">
      <c r="B133" s="13"/>
      <c r="G133" s="14"/>
      <c r="I133" s="13"/>
      <c r="J133" s="13"/>
      <c r="M133" s="15">
        <f>IF(A133="","",IF(OR(H133="Cancelado",I133=""),0,IF(J133&lt;&gt;"",MAX(0,J133-I133),IF(H133="Entregado",0,MAX(0,TODAY()-I133)))))</f>
      </c>
    </row>
    <row r="134" spans="1:13" x14ac:dyDescent="0.25">
      <c r="B134" s="13"/>
      <c r="G134" s="14"/>
      <c r="I134" s="13"/>
      <c r="J134" s="13"/>
      <c r="M134" s="15">
        <f>IF(A134="","",IF(OR(H134="Cancelado",I134=""),0,IF(J134&lt;&gt;"",MAX(0,J134-I134),IF(H134="Entregado",0,MAX(0,TODAY()-I134)))))</f>
      </c>
    </row>
    <row r="135" spans="1:13" x14ac:dyDescent="0.25">
      <c r="B135" s="13"/>
      <c r="G135" s="14"/>
      <c r="I135" s="13"/>
      <c r="J135" s="13"/>
      <c r="M135" s="15">
        <f>IF(A135="","",IF(OR(H135="Cancelado",I135=""),0,IF(J135&lt;&gt;"",MAX(0,J135-I135),IF(H135="Entregado",0,MAX(0,TODAY()-I135)))))</f>
      </c>
    </row>
    <row r="136" spans="1:13" x14ac:dyDescent="0.25">
      <c r="B136" s="13"/>
      <c r="G136" s="14"/>
      <c r="I136" s="13"/>
      <c r="J136" s="13"/>
      <c r="M136" s="15">
        <f>IF(A136="","",IF(OR(H136="Cancelado",I136=""),0,IF(J136&lt;&gt;"",MAX(0,J136-I136),IF(H136="Entregado",0,MAX(0,TODAY()-I136)))))</f>
      </c>
    </row>
    <row r="137" spans="1:13" x14ac:dyDescent="0.25">
      <c r="B137" s="13"/>
      <c r="G137" s="14"/>
      <c r="I137" s="13"/>
      <c r="J137" s="13"/>
      <c r="M137" s="15">
        <f>IF(A137="","",IF(OR(H137="Cancelado",I137=""),0,IF(J137&lt;&gt;"",MAX(0,J137-I137),IF(H137="Entregado",0,MAX(0,TODAY()-I137)))))</f>
      </c>
    </row>
    <row r="138" spans="1:13" x14ac:dyDescent="0.25">
      <c r="B138" s="13"/>
      <c r="G138" s="14"/>
      <c r="I138" s="13"/>
      <c r="J138" s="13"/>
      <c r="M138" s="15">
        <f>IF(A138="","",IF(OR(H138="Cancelado",I138=""),0,IF(J138&lt;&gt;"",MAX(0,J138-I138),IF(H138="Entregado",0,MAX(0,TODAY()-I138)))))</f>
      </c>
    </row>
    <row r="139" spans="1:13" x14ac:dyDescent="0.25">
      <c r="B139" s="13"/>
      <c r="G139" s="14"/>
      <c r="I139" s="13"/>
      <c r="J139" s="13"/>
      <c r="M139" s="15">
        <f>IF(A139="","",IF(OR(H139="Cancelado",I139=""),0,IF(J139&lt;&gt;"",MAX(0,J139-I139),IF(H139="Entregado",0,MAX(0,TODAY()-I139)))))</f>
      </c>
    </row>
    <row r="140" spans="1:13" x14ac:dyDescent="0.25">
      <c r="B140" s="13"/>
      <c r="G140" s="14"/>
      <c r="I140" s="13"/>
      <c r="J140" s="13"/>
      <c r="M140" s="15">
        <f>IF(A140="","",IF(OR(H140="Cancelado",I140=""),0,IF(J140&lt;&gt;"",MAX(0,J140-I140),IF(H140="Entregado",0,MAX(0,TODAY()-I140)))))</f>
      </c>
    </row>
    <row r="141" spans="1:13" x14ac:dyDescent="0.25">
      <c r="B141" s="13"/>
      <c r="G141" s="14"/>
      <c r="I141" s="13"/>
      <c r="J141" s="13"/>
      <c r="M141" s="15">
        <f>IF(A141="","",IF(OR(H141="Cancelado",I141=""),0,IF(J141&lt;&gt;"",MAX(0,J141-I141),IF(H141="Entregado",0,MAX(0,TODAY()-I141)))))</f>
      </c>
    </row>
    <row r="142" spans="1:13" x14ac:dyDescent="0.25">
      <c r="B142" s="13"/>
      <c r="G142" s="14"/>
      <c r="I142" s="13"/>
      <c r="J142" s="13"/>
      <c r="M142" s="15">
        <f>IF(A142="","",IF(OR(H142="Cancelado",I142=""),0,IF(J142&lt;&gt;"",MAX(0,J142-I142),IF(H142="Entregado",0,MAX(0,TODAY()-I142)))))</f>
      </c>
    </row>
    <row r="143" spans="1:13" x14ac:dyDescent="0.25">
      <c r="B143" s="13"/>
      <c r="G143" s="14"/>
      <c r="I143" s="13"/>
      <c r="J143" s="13"/>
      <c r="M143" s="15">
        <f>IF(A143="","",IF(OR(H143="Cancelado",I143=""),0,IF(J143&lt;&gt;"",MAX(0,J143-I143),IF(H143="Entregado",0,MAX(0,TODAY()-I143)))))</f>
      </c>
    </row>
    <row r="144" spans="1:13" x14ac:dyDescent="0.25">
      <c r="B144" s="13"/>
      <c r="G144" s="14"/>
      <c r="I144" s="13"/>
      <c r="J144" s="13"/>
      <c r="M144" s="15">
        <f>IF(A144="","",IF(OR(H144="Cancelado",I144=""),0,IF(J144&lt;&gt;"",MAX(0,J144-I144),IF(H144="Entregado",0,MAX(0,TODAY()-I144)))))</f>
      </c>
    </row>
    <row r="145" spans="1:13" x14ac:dyDescent="0.25">
      <c r="B145" s="13"/>
      <c r="G145" s="14"/>
      <c r="I145" s="13"/>
      <c r="J145" s="13"/>
      <c r="M145" s="15">
        <f>IF(A145="","",IF(OR(H145="Cancelado",I145=""),0,IF(J145&lt;&gt;"",MAX(0,J145-I145),IF(H145="Entregado",0,MAX(0,TODAY()-I145)))))</f>
      </c>
    </row>
    <row r="146" spans="1:13" x14ac:dyDescent="0.25">
      <c r="B146" s="13"/>
      <c r="G146" s="14"/>
      <c r="I146" s="13"/>
      <c r="J146" s="13"/>
      <c r="M146" s="15">
        <f>IF(A146="","",IF(OR(H146="Cancelado",I146=""),0,IF(J146&lt;&gt;"",MAX(0,J146-I146),IF(H146="Entregado",0,MAX(0,TODAY()-I146)))))</f>
      </c>
    </row>
    <row r="147" spans="1:13" x14ac:dyDescent="0.25">
      <c r="B147" s="13"/>
      <c r="G147" s="14"/>
      <c r="I147" s="13"/>
      <c r="J147" s="13"/>
      <c r="M147" s="15">
        <f>IF(A147="","",IF(OR(H147="Cancelado",I147=""),0,IF(J147&lt;&gt;"",MAX(0,J147-I147),IF(H147="Entregado",0,MAX(0,TODAY()-I147)))))</f>
      </c>
    </row>
    <row r="148" spans="1:13" x14ac:dyDescent="0.25">
      <c r="B148" s="13"/>
      <c r="G148" s="14"/>
      <c r="I148" s="13"/>
      <c r="J148" s="13"/>
      <c r="M148" s="15">
        <f>IF(A148="","",IF(OR(H148="Cancelado",I148=""),0,IF(J148&lt;&gt;"",MAX(0,J148-I148),IF(H148="Entregado",0,MAX(0,TODAY()-I148)))))</f>
      </c>
    </row>
    <row r="149" spans="1:13" x14ac:dyDescent="0.25">
      <c r="B149" s="13"/>
      <c r="G149" s="14"/>
      <c r="I149" s="13"/>
      <c r="J149" s="13"/>
      <c r="M149" s="15">
        <f>IF(A149="","",IF(OR(H149="Cancelado",I149=""),0,IF(J149&lt;&gt;"",MAX(0,J149-I149),IF(H149="Entregado",0,MAX(0,TODAY()-I149)))))</f>
      </c>
    </row>
    <row r="150" spans="1:13" x14ac:dyDescent="0.25">
      <c r="B150" s="13"/>
      <c r="G150" s="14"/>
      <c r="I150" s="13"/>
      <c r="J150" s="13"/>
      <c r="M150" s="15">
        <f>IF(A150="","",IF(OR(H150="Cancelado",I150=""),0,IF(J150&lt;&gt;"",MAX(0,J150-I150),IF(H150="Entregado",0,MAX(0,TODAY()-I150)))))</f>
      </c>
    </row>
    <row r="151" spans="1:13" x14ac:dyDescent="0.25">
      <c r="B151" s="13"/>
      <c r="G151" s="14"/>
      <c r="I151" s="13"/>
      <c r="J151" s="13"/>
      <c r="M151" s="15">
        <f>IF(A151="","",IF(OR(H151="Cancelado",I151=""),0,IF(J151&lt;&gt;"",MAX(0,J151-I151),IF(H151="Entregado",0,MAX(0,TODAY()-I151)))))</f>
      </c>
    </row>
    <row r="152" spans="1:13" x14ac:dyDescent="0.25">
      <c r="B152" s="13"/>
      <c r="G152" s="14"/>
      <c r="I152" s="13"/>
      <c r="J152" s="13"/>
      <c r="M152" s="15">
        <f>IF(A152="","",IF(OR(H152="Cancelado",I152=""),0,IF(J152&lt;&gt;"",MAX(0,J152-I152),IF(H152="Entregado",0,MAX(0,TODAY()-I152)))))</f>
      </c>
    </row>
    <row r="153" spans="1:13" x14ac:dyDescent="0.25">
      <c r="B153" s="13"/>
      <c r="G153" s="14"/>
      <c r="I153" s="13"/>
      <c r="J153" s="13"/>
      <c r="M153" s="15">
        <f>IF(A153="","",IF(OR(H153="Cancelado",I153=""),0,IF(J153&lt;&gt;"",MAX(0,J153-I153),IF(H153="Entregado",0,MAX(0,TODAY()-I153)))))</f>
      </c>
    </row>
    <row r="154" spans="1:13" x14ac:dyDescent="0.25">
      <c r="B154" s="13"/>
      <c r="G154" s="14"/>
      <c r="I154" s="13"/>
      <c r="J154" s="13"/>
      <c r="M154" s="15">
        <f>IF(A154="","",IF(OR(H154="Cancelado",I154=""),0,IF(J154&lt;&gt;"",MAX(0,J154-I154),IF(H154="Entregado",0,MAX(0,TODAY()-I154)))))</f>
      </c>
    </row>
    <row r="155" spans="1:13" x14ac:dyDescent="0.25">
      <c r="B155" s="13"/>
      <c r="G155" s="14"/>
      <c r="I155" s="13"/>
      <c r="J155" s="13"/>
      <c r="M155" s="15">
        <f>IF(A155="","",IF(OR(H155="Cancelado",I155=""),0,IF(J155&lt;&gt;"",MAX(0,J155-I155),IF(H155="Entregado",0,MAX(0,TODAY()-I155)))))</f>
      </c>
    </row>
    <row r="156" spans="1:13" x14ac:dyDescent="0.25">
      <c r="B156" s="13"/>
      <c r="G156" s="14"/>
      <c r="I156" s="13"/>
      <c r="J156" s="13"/>
      <c r="M156" s="15">
        <f>IF(A156="","",IF(OR(H156="Cancelado",I156=""),0,IF(J156&lt;&gt;"",MAX(0,J156-I156),IF(H156="Entregado",0,MAX(0,TODAY()-I156)))))</f>
      </c>
    </row>
    <row r="157" spans="1:13" x14ac:dyDescent="0.25">
      <c r="B157" s="13"/>
      <c r="G157" s="14"/>
      <c r="I157" s="13"/>
      <c r="J157" s="13"/>
      <c r="M157" s="15">
        <f>IF(A157="","",IF(OR(H157="Cancelado",I157=""),0,IF(J157&lt;&gt;"",MAX(0,J157-I157),IF(H157="Entregado",0,MAX(0,TODAY()-I157)))))</f>
      </c>
    </row>
    <row r="158" spans="1:13" x14ac:dyDescent="0.25">
      <c r="B158" s="13"/>
      <c r="G158" s="14"/>
      <c r="I158" s="13"/>
      <c r="J158" s="13"/>
      <c r="M158" s="15">
        <f>IF(A158="","",IF(OR(H158="Cancelado",I158=""),0,IF(J158&lt;&gt;"",MAX(0,J158-I158),IF(H158="Entregado",0,MAX(0,TODAY()-I158)))))</f>
      </c>
    </row>
    <row r="159" spans="1:13" x14ac:dyDescent="0.25">
      <c r="B159" s="13"/>
      <c r="G159" s="14"/>
      <c r="I159" s="13"/>
      <c r="J159" s="13"/>
      <c r="M159" s="15">
        <f>IF(A159="","",IF(OR(H159="Cancelado",I159=""),0,IF(J159&lt;&gt;"",MAX(0,J159-I159),IF(H159="Entregado",0,MAX(0,TODAY()-I159)))))</f>
      </c>
    </row>
    <row r="160" spans="1:13" x14ac:dyDescent="0.25">
      <c r="B160" s="13"/>
      <c r="G160" s="14"/>
      <c r="I160" s="13"/>
      <c r="J160" s="13"/>
      <c r="M160" s="15">
        <f>IF(A160="","",IF(OR(H160="Cancelado",I160=""),0,IF(J160&lt;&gt;"",MAX(0,J160-I160),IF(H160="Entregado",0,MAX(0,TODAY()-I160)))))</f>
      </c>
    </row>
    <row r="161" spans="1:13" x14ac:dyDescent="0.25">
      <c r="B161" s="13"/>
      <c r="G161" s="14"/>
      <c r="I161" s="13"/>
      <c r="J161" s="13"/>
      <c r="M161" s="15">
        <f>IF(A161="","",IF(OR(H161="Cancelado",I161=""),0,IF(J161&lt;&gt;"",MAX(0,J161-I161),IF(H161="Entregado",0,MAX(0,TODAY()-I161)))))</f>
      </c>
    </row>
    <row r="162" spans="1:13" x14ac:dyDescent="0.25">
      <c r="B162" s="13"/>
      <c r="G162" s="14"/>
      <c r="I162" s="13"/>
      <c r="J162" s="13"/>
      <c r="M162" s="15">
        <f>IF(A162="","",IF(OR(H162="Cancelado",I162=""),0,IF(J162&lt;&gt;"",MAX(0,J162-I162),IF(H162="Entregado",0,MAX(0,TODAY()-I162)))))</f>
      </c>
    </row>
    <row r="163" spans="1:13" x14ac:dyDescent="0.25">
      <c r="B163" s="13"/>
      <c r="G163" s="14"/>
      <c r="I163" s="13"/>
      <c r="J163" s="13"/>
      <c r="M163" s="15">
        <f>IF(A163="","",IF(OR(H163="Cancelado",I163=""),0,IF(J163&lt;&gt;"",MAX(0,J163-I163),IF(H163="Entregado",0,MAX(0,TODAY()-I163)))))</f>
      </c>
    </row>
    <row r="164" spans="1:13" x14ac:dyDescent="0.25">
      <c r="B164" s="13"/>
      <c r="G164" s="14"/>
      <c r="I164" s="13"/>
      <c r="J164" s="13"/>
      <c r="M164" s="15">
        <f>IF(A164="","",IF(OR(H164="Cancelado",I164=""),0,IF(J164&lt;&gt;"",MAX(0,J164-I164),IF(H164="Entregado",0,MAX(0,TODAY()-I164)))))</f>
      </c>
    </row>
    <row r="165" spans="1:13" x14ac:dyDescent="0.25">
      <c r="B165" s="13"/>
      <c r="G165" s="14"/>
      <c r="I165" s="13"/>
      <c r="J165" s="13"/>
      <c r="M165" s="15">
        <f>IF(A165="","",IF(OR(H165="Cancelado",I165=""),0,IF(J165&lt;&gt;"",MAX(0,J165-I165),IF(H165="Entregado",0,MAX(0,TODAY()-I165)))))</f>
      </c>
    </row>
    <row r="166" spans="1:13" x14ac:dyDescent="0.25">
      <c r="B166" s="13"/>
      <c r="G166" s="14"/>
      <c r="I166" s="13"/>
      <c r="J166" s="13"/>
      <c r="M166" s="15">
        <f>IF(A166="","",IF(OR(H166="Cancelado",I166=""),0,IF(J166&lt;&gt;"",MAX(0,J166-I166),IF(H166="Entregado",0,MAX(0,TODAY()-I166)))))</f>
      </c>
    </row>
    <row r="167" spans="1:13" x14ac:dyDescent="0.25">
      <c r="B167" s="13"/>
      <c r="G167" s="14"/>
      <c r="I167" s="13"/>
      <c r="J167" s="13"/>
      <c r="M167" s="15">
        <f>IF(A167="","",IF(OR(H167="Cancelado",I167=""),0,IF(J167&lt;&gt;"",MAX(0,J167-I167),IF(H167="Entregado",0,MAX(0,TODAY()-I167)))))</f>
      </c>
    </row>
    <row r="168" spans="1:13" x14ac:dyDescent="0.25">
      <c r="B168" s="13"/>
      <c r="G168" s="14"/>
      <c r="I168" s="13"/>
      <c r="J168" s="13"/>
      <c r="M168" s="15">
        <f>IF(A168="","",IF(OR(H168="Cancelado",I168=""),0,IF(J168&lt;&gt;"",MAX(0,J168-I168),IF(H168="Entregado",0,MAX(0,TODAY()-I168)))))</f>
      </c>
    </row>
    <row r="169" spans="1:13" x14ac:dyDescent="0.25">
      <c r="B169" s="13"/>
      <c r="G169" s="14"/>
      <c r="I169" s="13"/>
      <c r="J169" s="13"/>
      <c r="M169" s="15">
        <f>IF(A169="","",IF(OR(H169="Cancelado",I169=""),0,IF(J169&lt;&gt;"",MAX(0,J169-I169),IF(H169="Entregado",0,MAX(0,TODAY()-I169)))))</f>
      </c>
    </row>
    <row r="170" spans="1:13" x14ac:dyDescent="0.25">
      <c r="B170" s="13"/>
      <c r="G170" s="14"/>
      <c r="I170" s="13"/>
      <c r="J170" s="13"/>
      <c r="M170" s="15">
        <f>IF(A170="","",IF(OR(H170="Cancelado",I170=""),0,IF(J170&lt;&gt;"",MAX(0,J170-I170),IF(H170="Entregado",0,MAX(0,TODAY()-I170)))))</f>
      </c>
    </row>
    <row r="171" spans="1:13" x14ac:dyDescent="0.25">
      <c r="B171" s="13"/>
      <c r="G171" s="14"/>
      <c r="I171" s="13"/>
      <c r="J171" s="13"/>
      <c r="M171" s="15">
        <f>IF(A171="","",IF(OR(H171="Cancelado",I171=""),0,IF(J171&lt;&gt;"",MAX(0,J171-I171),IF(H171="Entregado",0,MAX(0,TODAY()-I171)))))</f>
      </c>
    </row>
    <row r="172" spans="1:13" x14ac:dyDescent="0.25">
      <c r="B172" s="13"/>
      <c r="G172" s="14"/>
      <c r="I172" s="13"/>
      <c r="J172" s="13"/>
      <c r="M172" s="15">
        <f>IF(A172="","",IF(OR(H172="Cancelado",I172=""),0,IF(J172&lt;&gt;"",MAX(0,J172-I172),IF(H172="Entregado",0,MAX(0,TODAY()-I172)))))</f>
      </c>
    </row>
    <row r="173" spans="1:13" x14ac:dyDescent="0.25">
      <c r="B173" s="13"/>
      <c r="G173" s="14"/>
      <c r="I173" s="13"/>
      <c r="J173" s="13"/>
      <c r="M173" s="15">
        <f>IF(A173="","",IF(OR(H173="Cancelado",I173=""),0,IF(J173&lt;&gt;"",MAX(0,J173-I173),IF(H173="Entregado",0,MAX(0,TODAY()-I173)))))</f>
      </c>
    </row>
    <row r="174" spans="1:13" x14ac:dyDescent="0.25">
      <c r="B174" s="13"/>
      <c r="G174" s="14"/>
      <c r="I174" s="13"/>
      <c r="J174" s="13"/>
      <c r="M174" s="15">
        <f>IF(A174="","",IF(OR(H174="Cancelado",I174=""),0,IF(J174&lt;&gt;"",MAX(0,J174-I174),IF(H174="Entregado",0,MAX(0,TODAY()-I174)))))</f>
      </c>
    </row>
    <row r="175" spans="1:13" x14ac:dyDescent="0.25">
      <c r="B175" s="13"/>
      <c r="G175" s="14"/>
      <c r="I175" s="13"/>
      <c r="J175" s="13"/>
      <c r="M175" s="15">
        <f>IF(A175="","",IF(OR(H175="Cancelado",I175=""),0,IF(J175&lt;&gt;"",MAX(0,J175-I175),IF(H175="Entregado",0,MAX(0,TODAY()-I175)))))</f>
      </c>
    </row>
    <row r="176" spans="1:13" x14ac:dyDescent="0.25">
      <c r="B176" s="13"/>
      <c r="G176" s="14"/>
      <c r="I176" s="13"/>
      <c r="J176" s="13"/>
      <c r="M176" s="15">
        <f>IF(A176="","",IF(OR(H176="Cancelado",I176=""),0,IF(J176&lt;&gt;"",MAX(0,J176-I176),IF(H176="Entregado",0,MAX(0,TODAY()-I176)))))</f>
      </c>
    </row>
    <row r="177" spans="1:13" x14ac:dyDescent="0.25">
      <c r="B177" s="13"/>
      <c r="G177" s="14"/>
      <c r="I177" s="13"/>
      <c r="J177" s="13"/>
      <c r="M177" s="15">
        <f>IF(A177="","",IF(OR(H177="Cancelado",I177=""),0,IF(J177&lt;&gt;"",MAX(0,J177-I177),IF(H177="Entregado",0,MAX(0,TODAY()-I177)))))</f>
      </c>
    </row>
    <row r="178" spans="1:13" x14ac:dyDescent="0.25">
      <c r="B178" s="13"/>
      <c r="G178" s="14"/>
      <c r="I178" s="13"/>
      <c r="J178" s="13"/>
      <c r="M178" s="15">
        <f>IF(A178="","",IF(OR(H178="Cancelado",I178=""),0,IF(J178&lt;&gt;"",MAX(0,J178-I178),IF(H178="Entregado",0,MAX(0,TODAY()-I178)))))</f>
      </c>
    </row>
    <row r="179" spans="1:13" x14ac:dyDescent="0.25">
      <c r="B179" s="13"/>
      <c r="G179" s="14"/>
      <c r="I179" s="13"/>
      <c r="J179" s="13"/>
      <c r="M179" s="15">
        <f>IF(A179="","",IF(OR(H179="Cancelado",I179=""),0,IF(J179&lt;&gt;"",MAX(0,J179-I179),IF(H179="Entregado",0,MAX(0,TODAY()-I179)))))</f>
      </c>
    </row>
    <row r="180" spans="1:13" x14ac:dyDescent="0.25">
      <c r="B180" s="13"/>
      <c r="G180" s="14"/>
      <c r="I180" s="13"/>
      <c r="J180" s="13"/>
      <c r="M180" s="15">
        <f>IF(A180="","",IF(OR(H180="Cancelado",I180=""),0,IF(J180&lt;&gt;"",MAX(0,J180-I180),IF(H180="Entregado",0,MAX(0,TODAY()-I180)))))</f>
      </c>
    </row>
    <row r="181" spans="1:13" x14ac:dyDescent="0.25">
      <c r="B181" s="13"/>
      <c r="G181" s="14"/>
      <c r="I181" s="13"/>
      <c r="J181" s="13"/>
      <c r="M181" s="15">
        <f>IF(A181="","",IF(OR(H181="Cancelado",I181=""),0,IF(J181&lt;&gt;"",MAX(0,J181-I181),IF(H181="Entregado",0,MAX(0,TODAY()-I181)))))</f>
      </c>
    </row>
    <row r="182" spans="1:13" x14ac:dyDescent="0.25">
      <c r="B182" s="13"/>
      <c r="G182" s="14"/>
      <c r="I182" s="13"/>
      <c r="J182" s="13"/>
      <c r="M182" s="15">
        <f>IF(A182="","",IF(OR(H182="Cancelado",I182=""),0,IF(J182&lt;&gt;"",MAX(0,J182-I182),IF(H182="Entregado",0,MAX(0,TODAY()-I182)))))</f>
      </c>
    </row>
    <row r="183" spans="1:13" x14ac:dyDescent="0.25">
      <c r="B183" s="13"/>
      <c r="G183" s="14"/>
      <c r="I183" s="13"/>
      <c r="J183" s="13"/>
      <c r="M183" s="15">
        <f>IF(A183="","",IF(OR(H183="Cancelado",I183=""),0,IF(J183&lt;&gt;"",MAX(0,J183-I183),IF(H183="Entregado",0,MAX(0,TODAY()-I183)))))</f>
      </c>
    </row>
    <row r="184" spans="1:13" x14ac:dyDescent="0.25">
      <c r="B184" s="13"/>
      <c r="G184" s="14"/>
      <c r="I184" s="13"/>
      <c r="J184" s="13"/>
      <c r="M184" s="15">
        <f>IF(A184="","",IF(OR(H184="Cancelado",I184=""),0,IF(J184&lt;&gt;"",MAX(0,J184-I184),IF(H184="Entregado",0,MAX(0,TODAY()-I184)))))</f>
      </c>
    </row>
    <row r="185" spans="1:13" x14ac:dyDescent="0.25">
      <c r="B185" s="13"/>
      <c r="G185" s="14"/>
      <c r="I185" s="13"/>
      <c r="J185" s="13"/>
      <c r="M185" s="15">
        <f>IF(A185="","",IF(OR(H185="Cancelado",I185=""),0,IF(J185&lt;&gt;"",MAX(0,J185-I185),IF(H185="Entregado",0,MAX(0,TODAY()-I185)))))</f>
      </c>
    </row>
    <row r="186" spans="1:13" x14ac:dyDescent="0.25">
      <c r="B186" s="13"/>
      <c r="G186" s="14"/>
      <c r="I186" s="13"/>
      <c r="J186" s="13"/>
      <c r="M186" s="15">
        <f>IF(A186="","",IF(OR(H186="Cancelado",I186=""),0,IF(J186&lt;&gt;"",MAX(0,J186-I186),IF(H186="Entregado",0,MAX(0,TODAY()-I186)))))</f>
      </c>
    </row>
    <row r="187" spans="1:13" x14ac:dyDescent="0.25">
      <c r="B187" s="13"/>
      <c r="G187" s="14"/>
      <c r="I187" s="13"/>
      <c r="J187" s="13"/>
      <c r="M187" s="15">
        <f>IF(A187="","",IF(OR(H187="Cancelado",I187=""),0,IF(J187&lt;&gt;"",MAX(0,J187-I187),IF(H187="Entregado",0,MAX(0,TODAY()-I187)))))</f>
      </c>
    </row>
    <row r="188" spans="1:13" x14ac:dyDescent="0.25">
      <c r="B188" s="13"/>
      <c r="G188" s="14"/>
      <c r="I188" s="13"/>
      <c r="J188" s="13"/>
      <c r="M188" s="15">
        <f>IF(A188="","",IF(OR(H188="Cancelado",I188=""),0,IF(J188&lt;&gt;"",MAX(0,J188-I188),IF(H188="Entregado",0,MAX(0,TODAY()-I188)))))</f>
      </c>
    </row>
    <row r="189" spans="1:13" x14ac:dyDescent="0.25">
      <c r="B189" s="13"/>
      <c r="G189" s="14"/>
      <c r="I189" s="13"/>
      <c r="J189" s="13"/>
      <c r="M189" s="15">
        <f>IF(A189="","",IF(OR(H189="Cancelado",I189=""),0,IF(J189&lt;&gt;"",MAX(0,J189-I189),IF(H189="Entregado",0,MAX(0,TODAY()-I189)))))</f>
      </c>
    </row>
    <row r="190" spans="1:13" x14ac:dyDescent="0.25">
      <c r="B190" s="13"/>
      <c r="G190" s="14"/>
      <c r="I190" s="13"/>
      <c r="J190" s="13"/>
      <c r="M190" s="15">
        <f>IF(A190="","",IF(OR(H190="Cancelado",I190=""),0,IF(J190&lt;&gt;"",MAX(0,J190-I190),IF(H190="Entregado",0,MAX(0,TODAY()-I190)))))</f>
      </c>
    </row>
    <row r="191" spans="1:13" x14ac:dyDescent="0.25">
      <c r="B191" s="13"/>
      <c r="G191" s="14"/>
      <c r="I191" s="13"/>
      <c r="J191" s="13"/>
      <c r="M191" s="15">
        <f>IF(A191="","",IF(OR(H191="Cancelado",I191=""),0,IF(J191&lt;&gt;"",MAX(0,J191-I191),IF(H191="Entregado",0,MAX(0,TODAY()-I191)))))</f>
      </c>
    </row>
    <row r="192" spans="1:13" x14ac:dyDescent="0.25">
      <c r="B192" s="13"/>
      <c r="G192" s="14"/>
      <c r="I192" s="13"/>
      <c r="J192" s="13"/>
      <c r="M192" s="15">
        <f>IF(A192="","",IF(OR(H192="Cancelado",I192=""),0,IF(J192&lt;&gt;"",MAX(0,J192-I192),IF(H192="Entregado",0,MAX(0,TODAY()-I192)))))</f>
      </c>
    </row>
    <row r="193" spans="1:13" x14ac:dyDescent="0.25">
      <c r="B193" s="13"/>
      <c r="G193" s="14"/>
      <c r="I193" s="13"/>
      <c r="J193" s="13"/>
      <c r="M193" s="15">
        <f>IF(A193="","",IF(OR(H193="Cancelado",I193=""),0,IF(J193&lt;&gt;"",MAX(0,J193-I193),IF(H193="Entregado",0,MAX(0,TODAY()-I193)))))</f>
      </c>
    </row>
    <row r="194" spans="1:13" x14ac:dyDescent="0.25">
      <c r="B194" s="13"/>
      <c r="G194" s="14"/>
      <c r="I194" s="13"/>
      <c r="J194" s="13"/>
      <c r="M194" s="15">
        <f>IF(A194="","",IF(OR(H194="Cancelado",I194=""),0,IF(J194&lt;&gt;"",MAX(0,J194-I194),IF(H194="Entregado",0,MAX(0,TODAY()-I194)))))</f>
      </c>
    </row>
    <row r="195" spans="1:13" x14ac:dyDescent="0.25">
      <c r="B195" s="13"/>
      <c r="G195" s="14"/>
      <c r="I195" s="13"/>
      <c r="J195" s="13"/>
      <c r="M195" s="15">
        <f>IF(A195="","",IF(OR(H195="Cancelado",I195=""),0,IF(J195&lt;&gt;"",MAX(0,J195-I195),IF(H195="Entregado",0,MAX(0,TODAY()-I195)))))</f>
      </c>
    </row>
    <row r="196" spans="1:13" x14ac:dyDescent="0.25">
      <c r="B196" s="13"/>
      <c r="G196" s="14"/>
      <c r="I196" s="13"/>
      <c r="J196" s="13"/>
      <c r="M196" s="15">
        <f>IF(A196="","",IF(OR(H196="Cancelado",I196=""),0,IF(J196&lt;&gt;"",MAX(0,J196-I196),IF(H196="Entregado",0,MAX(0,TODAY()-I196)))))</f>
      </c>
    </row>
    <row r="197" spans="1:13" x14ac:dyDescent="0.25">
      <c r="B197" s="13"/>
      <c r="G197" s="14"/>
      <c r="I197" s="13"/>
      <c r="J197" s="13"/>
      <c r="M197" s="15">
        <f>IF(A197="","",IF(OR(H197="Cancelado",I197=""),0,IF(J197&lt;&gt;"",MAX(0,J197-I197),IF(H197="Entregado",0,MAX(0,TODAY()-I197)))))</f>
      </c>
    </row>
    <row r="198" spans="1:13" x14ac:dyDescent="0.25">
      <c r="B198" s="13"/>
      <c r="G198" s="14"/>
      <c r="I198" s="13"/>
      <c r="J198" s="13"/>
      <c r="M198" s="15">
        <f>IF(A198="","",IF(OR(H198="Cancelado",I198=""),0,IF(J198&lt;&gt;"",MAX(0,J198-I198),IF(H198="Entregado",0,MAX(0,TODAY()-I198)))))</f>
      </c>
    </row>
    <row r="199" spans="1:13" x14ac:dyDescent="0.25">
      <c r="B199" s="13"/>
      <c r="G199" s="14"/>
      <c r="I199" s="13"/>
      <c r="J199" s="13"/>
      <c r="M199" s="15">
        <f>IF(A199="","",IF(OR(H199="Cancelado",I199=""),0,IF(J199&lt;&gt;"",MAX(0,J199-I199),IF(H199="Entregado",0,MAX(0,TODAY()-I199)))))</f>
      </c>
    </row>
    <row r="200" spans="1:13" x14ac:dyDescent="0.25">
      <c r="B200" s="13"/>
      <c r="G200" s="14"/>
      <c r="I200" s="13"/>
      <c r="J200" s="13"/>
      <c r="M200" s="15">
        <f>IF(A200="","",IF(OR(H200="Cancelado",I200=""),0,IF(J200&lt;&gt;"",MAX(0,J200-I200),IF(H200="Entregado",0,MAX(0,TODAY()-I200)))))</f>
      </c>
    </row>
    <row r="201" spans="1:13" x14ac:dyDescent="0.25">
      <c r="B201" s="13"/>
      <c r="G201" s="14"/>
      <c r="I201" s="13"/>
      <c r="J201" s="13"/>
      <c r="M201" s="15">
        <f>IF(A201="","",IF(OR(H201="Cancelado",I201=""),0,IF(J201&lt;&gt;"",MAX(0,J201-I201),IF(H201="Entregado",0,MAX(0,TODAY()-I201)))))</f>
      </c>
    </row>
    <row r="202" spans="1:13" x14ac:dyDescent="0.25">
      <c r="B202" s="13"/>
      <c r="G202" s="14"/>
      <c r="I202" s="13"/>
      <c r="J202" s="13"/>
      <c r="M202" s="15">
        <f>IF(A202="","",IF(OR(H202="Cancelado",I202=""),0,IF(J202&lt;&gt;"",MAX(0,J202-I202),IF(H202="Entregado",0,MAX(0,TODAY()-I202)))))</f>
      </c>
    </row>
    <row r="203" spans="1:13" x14ac:dyDescent="0.25">
      <c r="B203" s="13"/>
      <c r="G203" s="14"/>
      <c r="I203" s="13"/>
      <c r="J203" s="13"/>
      <c r="M203" s="15">
        <f>IF(A203="","",IF(OR(H203="Cancelado",I203=""),0,IF(J203&lt;&gt;"",MAX(0,J203-I203),IF(H203="Entregado",0,MAX(0,TODAY()-I203)))))</f>
      </c>
    </row>
    <row r="204" spans="1:13" x14ac:dyDescent="0.25">
      <c r="B204" s="13"/>
      <c r="G204" s="14"/>
      <c r="I204" s="13"/>
      <c r="J204" s="13"/>
      <c r="M204" s="15">
        <f>IF(A204="","",IF(OR(H204="Cancelado",I204=""),0,IF(J204&lt;&gt;"",MAX(0,J204-I204),IF(H204="Entregado",0,MAX(0,TODAY()-I204)))))</f>
      </c>
    </row>
    <row r="205" spans="1:13" x14ac:dyDescent="0.25">
      <c r="B205" s="13"/>
      <c r="G205" s="14"/>
      <c r="I205" s="13"/>
      <c r="J205" s="13"/>
      <c r="M205" s="15">
        <f>IF(A205="","",IF(OR(H205="Cancelado",I205=""),0,IF(J205&lt;&gt;"",MAX(0,J205-I205),IF(H205="Entregado",0,MAX(0,TODAY()-I205)))))</f>
      </c>
    </row>
    <row r="206" spans="1:13" x14ac:dyDescent="0.25">
      <c r="B206" s="13"/>
      <c r="G206" s="14"/>
      <c r="I206" s="13"/>
      <c r="J206" s="13"/>
      <c r="M206" s="15">
        <f>IF(A206="","",IF(OR(H206="Cancelado",I206=""),0,IF(J206&lt;&gt;"",MAX(0,J206-I206),IF(H206="Entregado",0,MAX(0,TODAY()-I206)))))</f>
      </c>
    </row>
    <row r="207" spans="1:13" x14ac:dyDescent="0.25">
      <c r="B207" s="13"/>
      <c r="G207" s="14"/>
      <c r="I207" s="13"/>
      <c r="J207" s="13"/>
      <c r="M207" s="15">
        <f>IF(A207="","",IF(OR(H207="Cancelado",I207=""),0,IF(J207&lt;&gt;"",MAX(0,J207-I207),IF(H207="Entregado",0,MAX(0,TODAY()-I207)))))</f>
      </c>
    </row>
    <row r="208" spans="1:13" x14ac:dyDescent="0.25">
      <c r="B208" s="13"/>
      <c r="G208" s="14"/>
      <c r="I208" s="13"/>
      <c r="J208" s="13"/>
      <c r="M208" s="15">
        <f>IF(A208="","",IF(OR(H208="Cancelado",I208=""),0,IF(J208&lt;&gt;"",MAX(0,J208-I208),IF(H208="Entregado",0,MAX(0,TODAY()-I208)))))</f>
      </c>
    </row>
    <row r="209" spans="1:13" x14ac:dyDescent="0.25">
      <c r="B209" s="13"/>
      <c r="G209" s="14"/>
      <c r="I209" s="13"/>
      <c r="J209" s="13"/>
      <c r="M209" s="15">
        <f>IF(A209="","",IF(OR(H209="Cancelado",I209=""),0,IF(J209&lt;&gt;"",MAX(0,J209-I209),IF(H209="Entregado",0,MAX(0,TODAY()-I209)))))</f>
      </c>
    </row>
    <row r="210" spans="1:13" x14ac:dyDescent="0.25">
      <c r="B210" s="13"/>
      <c r="G210" s="14"/>
      <c r="I210" s="13"/>
      <c r="J210" s="13"/>
      <c r="M210" s="15">
        <f>IF(A210="","",IF(OR(H210="Cancelado",I210=""),0,IF(J210&lt;&gt;"",MAX(0,J210-I210),IF(H210="Entregado",0,MAX(0,TODAY()-I210)))))</f>
      </c>
    </row>
    <row r="211" spans="1:13" x14ac:dyDescent="0.25">
      <c r="B211" s="13"/>
      <c r="G211" s="14"/>
      <c r="I211" s="13"/>
      <c r="J211" s="13"/>
      <c r="M211" s="15">
        <f>IF(A211="","",IF(OR(H211="Cancelado",I211=""),0,IF(J211&lt;&gt;"",MAX(0,J211-I211),IF(H211="Entregado",0,MAX(0,TODAY()-I211)))))</f>
      </c>
    </row>
    <row r="212" spans="1:13" x14ac:dyDescent="0.25">
      <c r="B212" s="13"/>
      <c r="G212" s="14"/>
      <c r="I212" s="13"/>
      <c r="J212" s="13"/>
      <c r="M212" s="15">
        <f>IF(A212="","",IF(OR(H212="Cancelado",I212=""),0,IF(J212&lt;&gt;"",MAX(0,J212-I212),IF(H212="Entregado",0,MAX(0,TODAY()-I212)))))</f>
      </c>
    </row>
    <row r="213" spans="1:13" x14ac:dyDescent="0.25">
      <c r="B213" s="13"/>
      <c r="G213" s="14"/>
      <c r="I213" s="13"/>
      <c r="J213" s="13"/>
      <c r="M213" s="15">
        <f>IF(A213="","",IF(OR(H213="Cancelado",I213=""),0,IF(J213&lt;&gt;"",MAX(0,J213-I213),IF(H213="Entregado",0,MAX(0,TODAY()-I213)))))</f>
      </c>
    </row>
    <row r="214" spans="1:13" x14ac:dyDescent="0.25">
      <c r="B214" s="13"/>
      <c r="G214" s="14"/>
      <c r="I214" s="13"/>
      <c r="J214" s="13"/>
      <c r="M214" s="15">
        <f>IF(A214="","",IF(OR(H214="Cancelado",I214=""),0,IF(J214&lt;&gt;"",MAX(0,J214-I214),IF(H214="Entregado",0,MAX(0,TODAY()-I214)))))</f>
      </c>
    </row>
    <row r="215" spans="1:13" x14ac:dyDescent="0.25">
      <c r="B215" s="13"/>
      <c r="G215" s="14"/>
      <c r="I215" s="13"/>
      <c r="J215" s="13"/>
      <c r="M215" s="15">
        <f>IF(A215="","",IF(OR(H215="Cancelado",I215=""),0,IF(J215&lt;&gt;"",MAX(0,J215-I215),IF(H215="Entregado",0,MAX(0,TODAY()-I215)))))</f>
      </c>
    </row>
    <row r="216" spans="1:13" x14ac:dyDescent="0.25">
      <c r="B216" s="13"/>
      <c r="G216" s="14"/>
      <c r="I216" s="13"/>
      <c r="J216" s="13"/>
      <c r="M216" s="15">
        <f>IF(A216="","",IF(OR(H216="Cancelado",I216=""),0,IF(J216&lt;&gt;"",MAX(0,J216-I216),IF(H216="Entregado",0,MAX(0,TODAY()-I216)))))</f>
      </c>
    </row>
    <row r="217" spans="1:13" x14ac:dyDescent="0.25">
      <c r="B217" s="13"/>
      <c r="G217" s="14"/>
      <c r="I217" s="13"/>
      <c r="J217" s="13"/>
      <c r="M217" s="15">
        <f>IF(A217="","",IF(OR(H217="Cancelado",I217=""),0,IF(J217&lt;&gt;"",MAX(0,J217-I217),IF(H217="Entregado",0,MAX(0,TODAY()-I217)))))</f>
      </c>
    </row>
    <row r="218" spans="1:13" x14ac:dyDescent="0.25">
      <c r="B218" s="13"/>
      <c r="G218" s="14"/>
      <c r="I218" s="13"/>
      <c r="J218" s="13"/>
      <c r="M218" s="15">
        <f>IF(A218="","",IF(OR(H218="Cancelado",I218=""),0,IF(J218&lt;&gt;"",MAX(0,J218-I218),IF(H218="Entregado",0,MAX(0,TODAY()-I218)))))</f>
      </c>
    </row>
    <row r="219" spans="1:13" x14ac:dyDescent="0.25">
      <c r="B219" s="13"/>
      <c r="G219" s="14"/>
      <c r="I219" s="13"/>
      <c r="J219" s="13"/>
      <c r="M219" s="15">
        <f>IF(A219="","",IF(OR(H219="Cancelado",I219=""),0,IF(J219&lt;&gt;"",MAX(0,J219-I219),IF(H219="Entregado",0,MAX(0,TODAY()-I219)))))</f>
      </c>
    </row>
    <row r="220" spans="1:13" x14ac:dyDescent="0.25">
      <c r="B220" s="13"/>
      <c r="G220" s="14"/>
      <c r="I220" s="13"/>
      <c r="J220" s="13"/>
      <c r="M220" s="15">
        <f>IF(A220="","",IF(OR(H220="Cancelado",I220=""),0,IF(J220&lt;&gt;"",MAX(0,J220-I220),IF(H220="Entregado",0,MAX(0,TODAY()-I220)))))</f>
      </c>
    </row>
    <row r="221" spans="1:13" x14ac:dyDescent="0.25">
      <c r="B221" s="13"/>
      <c r="G221" s="14"/>
      <c r="I221" s="13"/>
      <c r="J221" s="13"/>
      <c r="M221" s="15">
        <f>IF(A221="","",IF(OR(H221="Cancelado",I221=""),0,IF(J221&lt;&gt;"",MAX(0,J221-I221),IF(H221="Entregado",0,MAX(0,TODAY()-I221)))))</f>
      </c>
    </row>
    <row r="222" spans="1:13" x14ac:dyDescent="0.25">
      <c r="B222" s="13"/>
      <c r="G222" s="14"/>
      <c r="I222" s="13"/>
      <c r="J222" s="13"/>
      <c r="M222" s="15">
        <f>IF(A222="","",IF(OR(H222="Cancelado",I222=""),0,IF(J222&lt;&gt;"",MAX(0,J222-I222),IF(H222="Entregado",0,MAX(0,TODAY()-I222)))))</f>
      </c>
    </row>
    <row r="223" spans="1:13" x14ac:dyDescent="0.25">
      <c r="B223" s="13"/>
      <c r="G223" s="14"/>
      <c r="I223" s="13"/>
      <c r="J223" s="13"/>
      <c r="M223" s="15">
        <f>IF(A223="","",IF(OR(H223="Cancelado",I223=""),0,IF(J223&lt;&gt;"",MAX(0,J223-I223),IF(H223="Entregado",0,MAX(0,TODAY()-I223)))))</f>
      </c>
    </row>
    <row r="224" spans="1:13" x14ac:dyDescent="0.25">
      <c r="B224" s="13"/>
      <c r="G224" s="14"/>
      <c r="I224" s="13"/>
      <c r="J224" s="13"/>
      <c r="M224" s="15">
        <f>IF(A224="","",IF(OR(H224="Cancelado",I224=""),0,IF(J224&lt;&gt;"",MAX(0,J224-I224),IF(H224="Entregado",0,MAX(0,TODAY()-I224)))))</f>
      </c>
    </row>
    <row r="225" spans="1:13" x14ac:dyDescent="0.25">
      <c r="B225" s="13"/>
      <c r="G225" s="14"/>
      <c r="I225" s="13"/>
      <c r="J225" s="13"/>
      <c r="M225" s="15">
        <f>IF(A225="","",IF(OR(H225="Cancelado",I225=""),0,IF(J225&lt;&gt;"",MAX(0,J225-I225),IF(H225="Entregado",0,MAX(0,TODAY()-I225)))))</f>
      </c>
    </row>
    <row r="226" spans="1:13" x14ac:dyDescent="0.25">
      <c r="B226" s="13"/>
      <c r="G226" s="14"/>
      <c r="I226" s="13"/>
      <c r="J226" s="13"/>
      <c r="M226" s="15">
        <f>IF(A226="","",IF(OR(H226="Cancelado",I226=""),0,IF(J226&lt;&gt;"",MAX(0,J226-I226),IF(H226="Entregado",0,MAX(0,TODAY()-I226)))))</f>
      </c>
    </row>
    <row r="227" spans="1:13" x14ac:dyDescent="0.25">
      <c r="B227" s="13"/>
      <c r="G227" s="14"/>
      <c r="I227" s="13"/>
      <c r="J227" s="13"/>
      <c r="M227" s="15">
        <f>IF(A227="","",IF(OR(H227="Cancelado",I227=""),0,IF(J227&lt;&gt;"",MAX(0,J227-I227),IF(H227="Entregado",0,MAX(0,TODAY()-I227)))))</f>
      </c>
    </row>
    <row r="228" spans="1:13" x14ac:dyDescent="0.25">
      <c r="B228" s="13"/>
      <c r="G228" s="14"/>
      <c r="I228" s="13"/>
      <c r="J228" s="13"/>
      <c r="M228" s="15">
        <f>IF(A228="","",IF(OR(H228="Cancelado",I228=""),0,IF(J228&lt;&gt;"",MAX(0,J228-I228),IF(H228="Entregado",0,MAX(0,TODAY()-I228)))))</f>
      </c>
    </row>
    <row r="229" spans="1:13" x14ac:dyDescent="0.25">
      <c r="B229" s="13"/>
      <c r="G229" s="14"/>
      <c r="I229" s="13"/>
      <c r="J229" s="13"/>
      <c r="M229" s="15">
        <f>IF(A229="","",IF(OR(H229="Cancelado",I229=""),0,IF(J229&lt;&gt;"",MAX(0,J229-I229),IF(H229="Entregado",0,MAX(0,TODAY()-I229)))))</f>
      </c>
    </row>
    <row r="230" spans="1:13" x14ac:dyDescent="0.25">
      <c r="B230" s="13"/>
      <c r="G230" s="14"/>
      <c r="I230" s="13"/>
      <c r="J230" s="13"/>
      <c r="M230" s="15">
        <f>IF(A230="","",IF(OR(H230="Cancelado",I230=""),0,IF(J230&lt;&gt;"",MAX(0,J230-I230),IF(H230="Entregado",0,MAX(0,TODAY()-I230)))))</f>
      </c>
    </row>
    <row r="231" spans="1:13" x14ac:dyDescent="0.25">
      <c r="B231" s="13"/>
      <c r="G231" s="14"/>
      <c r="I231" s="13"/>
      <c r="J231" s="13"/>
      <c r="M231" s="15">
        <f>IF(A231="","",IF(OR(H231="Cancelado",I231=""),0,IF(J231&lt;&gt;"",MAX(0,J231-I231),IF(H231="Entregado",0,MAX(0,TODAY()-I231)))))</f>
      </c>
    </row>
    <row r="232" spans="1:13" x14ac:dyDescent="0.25">
      <c r="B232" s="13"/>
      <c r="G232" s="14"/>
      <c r="I232" s="13"/>
      <c r="J232" s="13"/>
      <c r="M232" s="15">
        <f>IF(A232="","",IF(OR(H232="Cancelado",I232=""),0,IF(J232&lt;&gt;"",MAX(0,J232-I232),IF(H232="Entregado",0,MAX(0,TODAY()-I232)))))</f>
      </c>
    </row>
    <row r="233" spans="1:13" x14ac:dyDescent="0.25">
      <c r="B233" s="13"/>
      <c r="G233" s="14"/>
      <c r="I233" s="13"/>
      <c r="J233" s="13"/>
      <c r="M233" s="15">
        <f>IF(A233="","",IF(OR(H233="Cancelado",I233=""),0,IF(J233&lt;&gt;"",MAX(0,J233-I233),IF(H233="Entregado",0,MAX(0,TODAY()-I233)))))</f>
      </c>
    </row>
    <row r="234" spans="1:13" x14ac:dyDescent="0.25">
      <c r="B234" s="13"/>
      <c r="G234" s="14"/>
      <c r="I234" s="13"/>
      <c r="J234" s="13"/>
      <c r="M234" s="15">
        <f>IF(A234="","",IF(OR(H234="Cancelado",I234=""),0,IF(J234&lt;&gt;"",MAX(0,J234-I234),IF(H234="Entregado",0,MAX(0,TODAY()-I234)))))</f>
      </c>
    </row>
    <row r="235" spans="1:13" x14ac:dyDescent="0.25">
      <c r="B235" s="13"/>
      <c r="G235" s="14"/>
      <c r="I235" s="13"/>
      <c r="J235" s="13"/>
      <c r="M235" s="15">
        <f>IF(A235="","",IF(OR(H235="Cancelado",I235=""),0,IF(J235&lt;&gt;"",MAX(0,J235-I235),IF(H235="Entregado",0,MAX(0,TODAY()-I235)))))</f>
      </c>
    </row>
    <row r="236" spans="1:13" x14ac:dyDescent="0.25">
      <c r="B236" s="13"/>
      <c r="G236" s="14"/>
      <c r="I236" s="13"/>
      <c r="J236" s="13"/>
      <c r="M236" s="15">
        <f>IF(A236="","",IF(OR(H236="Cancelado",I236=""),0,IF(J236&lt;&gt;"",MAX(0,J236-I236),IF(H236="Entregado",0,MAX(0,TODAY()-I236)))))</f>
      </c>
    </row>
    <row r="237" spans="1:13" x14ac:dyDescent="0.25">
      <c r="B237" s="13"/>
      <c r="G237" s="14"/>
      <c r="I237" s="13"/>
      <c r="J237" s="13"/>
      <c r="M237" s="15">
        <f>IF(A237="","",IF(OR(H237="Cancelado",I237=""),0,IF(J237&lt;&gt;"",MAX(0,J237-I237),IF(H237="Entregado",0,MAX(0,TODAY()-I237)))))</f>
      </c>
    </row>
    <row r="238" spans="1:13" x14ac:dyDescent="0.25">
      <c r="B238" s="13"/>
      <c r="G238" s="14"/>
      <c r="I238" s="13"/>
      <c r="J238" s="13"/>
      <c r="M238" s="15">
        <f>IF(A238="","",IF(OR(H238="Cancelado",I238=""),0,IF(J238&lt;&gt;"",MAX(0,J238-I238),IF(H238="Entregado",0,MAX(0,TODAY()-I238)))))</f>
      </c>
    </row>
    <row r="239" spans="1:13" x14ac:dyDescent="0.25">
      <c r="B239" s="13"/>
      <c r="G239" s="14"/>
      <c r="I239" s="13"/>
      <c r="J239" s="13"/>
      <c r="M239" s="15">
        <f>IF(A239="","",IF(OR(H239="Cancelado",I239=""),0,IF(J239&lt;&gt;"",MAX(0,J239-I239),IF(H239="Entregado",0,MAX(0,TODAY()-I239)))))</f>
      </c>
    </row>
    <row r="240" spans="1:13" x14ac:dyDescent="0.25">
      <c r="B240" s="13"/>
      <c r="G240" s="14"/>
      <c r="I240" s="13"/>
      <c r="J240" s="13"/>
      <c r="M240" s="15">
        <f>IF(A240="","",IF(OR(H240="Cancelado",I240=""),0,IF(J240&lt;&gt;"",MAX(0,J240-I240),IF(H240="Entregado",0,MAX(0,TODAY()-I240)))))</f>
      </c>
    </row>
    <row r="241" spans="1:13" x14ac:dyDescent="0.25">
      <c r="B241" s="13"/>
      <c r="G241" s="14"/>
      <c r="I241" s="13"/>
      <c r="J241" s="13"/>
      <c r="M241" s="15">
        <f>IF(A241="","",IF(OR(H241="Cancelado",I241=""),0,IF(J241&lt;&gt;"",MAX(0,J241-I241),IF(H241="Entregado",0,MAX(0,TODAY()-I241)))))</f>
      </c>
    </row>
    <row r="242" spans="1:13" x14ac:dyDescent="0.25">
      <c r="B242" s="13"/>
      <c r="G242" s="14"/>
      <c r="I242" s="13"/>
      <c r="J242" s="13"/>
      <c r="M242" s="15">
        <f>IF(A242="","",IF(OR(H242="Cancelado",I242=""),0,IF(J242&lt;&gt;"",MAX(0,J242-I242),IF(H242="Entregado",0,MAX(0,TODAY()-I242)))))</f>
      </c>
    </row>
    <row r="243" spans="1:13" x14ac:dyDescent="0.25">
      <c r="B243" s="13"/>
      <c r="G243" s="14"/>
      <c r="I243" s="13"/>
      <c r="J243" s="13"/>
      <c r="M243" s="15">
        <f>IF(A243="","",IF(OR(H243="Cancelado",I243=""),0,IF(J243&lt;&gt;"",MAX(0,J243-I243),IF(H243="Entregado",0,MAX(0,TODAY()-I243)))))</f>
      </c>
    </row>
    <row r="244" spans="1:13" x14ac:dyDescent="0.25">
      <c r="B244" s="13"/>
      <c r="G244" s="14"/>
      <c r="I244" s="13"/>
      <c r="J244" s="13"/>
      <c r="M244" s="15">
        <f>IF(A244="","",IF(OR(H244="Cancelado",I244=""),0,IF(J244&lt;&gt;"",MAX(0,J244-I244),IF(H244="Entregado",0,MAX(0,TODAY()-I244)))))</f>
      </c>
    </row>
    <row r="245" spans="1:13" x14ac:dyDescent="0.25">
      <c r="B245" s="13"/>
      <c r="G245" s="14"/>
      <c r="I245" s="13"/>
      <c r="J245" s="13"/>
      <c r="M245" s="15">
        <f>IF(A245="","",IF(OR(H245="Cancelado",I245=""),0,IF(J245&lt;&gt;"",MAX(0,J245-I245),IF(H245="Entregado",0,MAX(0,TODAY()-I245)))))</f>
      </c>
    </row>
    <row r="246" spans="1:13" x14ac:dyDescent="0.25">
      <c r="B246" s="13"/>
      <c r="G246" s="14"/>
      <c r="I246" s="13"/>
      <c r="J246" s="13"/>
      <c r="M246" s="15">
        <f>IF(A246="","",IF(OR(H246="Cancelado",I246=""),0,IF(J246&lt;&gt;"",MAX(0,J246-I246),IF(H246="Entregado",0,MAX(0,TODAY()-I246)))))</f>
      </c>
    </row>
    <row r="247" spans="1:13" x14ac:dyDescent="0.25">
      <c r="B247" s="13"/>
      <c r="G247" s="14"/>
      <c r="I247" s="13"/>
      <c r="J247" s="13"/>
      <c r="M247" s="15">
        <f>IF(A247="","",IF(OR(H247="Cancelado",I247=""),0,IF(J247&lt;&gt;"",MAX(0,J247-I247),IF(H247="Entregado",0,MAX(0,TODAY()-I247)))))</f>
      </c>
    </row>
    <row r="248" spans="1:13" x14ac:dyDescent="0.25">
      <c r="B248" s="13"/>
      <c r="G248" s="14"/>
      <c r="I248" s="13"/>
      <c r="J248" s="13"/>
      <c r="M248" s="15">
        <f>IF(A248="","",IF(OR(H248="Cancelado",I248=""),0,IF(J248&lt;&gt;"",MAX(0,J248-I248),IF(H248="Entregado",0,MAX(0,TODAY()-I248)))))</f>
      </c>
    </row>
    <row r="249" spans="1:13" x14ac:dyDescent="0.25">
      <c r="B249" s="13"/>
      <c r="G249" s="14"/>
      <c r="I249" s="13"/>
      <c r="J249" s="13"/>
      <c r="M249" s="15">
        <f>IF(A249="","",IF(OR(H249="Cancelado",I249=""),0,IF(J249&lt;&gt;"",MAX(0,J249-I249),IF(H249="Entregado",0,MAX(0,TODAY()-I249)))))</f>
      </c>
    </row>
    <row r="250" spans="1:13" x14ac:dyDescent="0.25">
      <c r="B250" s="13"/>
      <c r="G250" s="14"/>
      <c r="I250" s="13"/>
      <c r="J250" s="13"/>
      <c r="M250" s="15">
        <f>IF(A250="","",IF(OR(H250="Cancelado",I250=""),0,IF(J250&lt;&gt;"",MAX(0,J250-I250),IF(H250="Entregado",0,MAX(0,TODAY()-I250)))))</f>
      </c>
    </row>
    <row r="251" spans="1:13" x14ac:dyDescent="0.25">
      <c r="B251" s="13"/>
      <c r="G251" s="14"/>
      <c r="I251" s="13"/>
      <c r="J251" s="13"/>
      <c r="M251" s="15">
        <f>IF(A251="","",IF(OR(H251="Cancelado",I251=""),0,IF(J251&lt;&gt;"",MAX(0,J251-I251),IF(H251="Entregado",0,MAX(0,TODAY()-I251)))))</f>
      </c>
    </row>
    <row r="252" spans="1:13" x14ac:dyDescent="0.25">
      <c r="B252" s="13"/>
      <c r="G252" s="14"/>
      <c r="I252" s="13"/>
      <c r="J252" s="13"/>
      <c r="M252" s="15">
        <f>IF(A252="","",IF(OR(H252="Cancelado",I252=""),0,IF(J252&lt;&gt;"",MAX(0,J252-I252),IF(H252="Entregado",0,MAX(0,TODAY()-I252)))))</f>
      </c>
    </row>
    <row r="253" spans="1:13" x14ac:dyDescent="0.25">
      <c r="B253" s="13"/>
      <c r="G253" s="14"/>
      <c r="I253" s="13"/>
      <c r="J253" s="13"/>
      <c r="M253" s="15">
        <f>IF(A253="","",IF(OR(H253="Cancelado",I253=""),0,IF(J253&lt;&gt;"",MAX(0,J253-I253),IF(H253="Entregado",0,MAX(0,TODAY()-I253)))))</f>
      </c>
    </row>
    <row r="254" spans="1:13" x14ac:dyDescent="0.25">
      <c r="B254" s="13"/>
      <c r="G254" s="14"/>
      <c r="I254" s="13"/>
      <c r="J254" s="13"/>
      <c r="M254" s="15">
        <f>IF(A254="","",IF(OR(H254="Cancelado",I254=""),0,IF(J254&lt;&gt;"",MAX(0,J254-I254),IF(H254="Entregado",0,MAX(0,TODAY()-I254)))))</f>
      </c>
    </row>
    <row r="255" spans="1:13" x14ac:dyDescent="0.25">
      <c r="B255" s="13"/>
      <c r="G255" s="14"/>
      <c r="I255" s="13"/>
      <c r="J255" s="13"/>
      <c r="M255" s="15">
        <f>IF(A255="","",IF(OR(H255="Cancelado",I255=""),0,IF(J255&lt;&gt;"",MAX(0,J255-I255),IF(H255="Entregado",0,MAX(0,TODAY()-I255)))))</f>
      </c>
    </row>
    <row r="256" spans="1:13" x14ac:dyDescent="0.25">
      <c r="B256" s="13"/>
      <c r="G256" s="14"/>
      <c r="I256" s="13"/>
      <c r="J256" s="13"/>
      <c r="M256" s="15">
        <f>IF(A256="","",IF(OR(H256="Cancelado",I256=""),0,IF(J256&lt;&gt;"",MAX(0,J256-I256),IF(H256="Entregado",0,MAX(0,TODAY()-I256)))))</f>
      </c>
    </row>
    <row r="257" spans="1:13" x14ac:dyDescent="0.25">
      <c r="B257" s="13"/>
      <c r="G257" s="14"/>
      <c r="I257" s="13"/>
      <c r="J257" s="13"/>
      <c r="M257" s="15">
        <f>IF(A257="","",IF(OR(H257="Cancelado",I257=""),0,IF(J257&lt;&gt;"",MAX(0,J257-I257),IF(H257="Entregado",0,MAX(0,TODAY()-I257)))))</f>
      </c>
    </row>
    <row r="258" spans="1:13" x14ac:dyDescent="0.25">
      <c r="B258" s="13"/>
      <c r="G258" s="14"/>
      <c r="I258" s="13"/>
      <c r="J258" s="13"/>
      <c r="M258" s="15">
        <f>IF(A258="","",IF(OR(H258="Cancelado",I258=""),0,IF(J258&lt;&gt;"",MAX(0,J258-I258),IF(H258="Entregado",0,MAX(0,TODAY()-I258)))))</f>
      </c>
    </row>
    <row r="259" spans="1:13" x14ac:dyDescent="0.25">
      <c r="B259" s="13"/>
      <c r="G259" s="14"/>
      <c r="I259" s="13"/>
      <c r="J259" s="13"/>
      <c r="M259" s="15">
        <f>IF(A259="","",IF(OR(H259="Cancelado",I259=""),0,IF(J259&lt;&gt;"",MAX(0,J259-I259),IF(H259="Entregado",0,MAX(0,TODAY()-I259)))))</f>
      </c>
    </row>
    <row r="260" spans="1:13" x14ac:dyDescent="0.25">
      <c r="B260" s="13"/>
      <c r="G260" s="14"/>
      <c r="I260" s="13"/>
      <c r="J260" s="13"/>
      <c r="M260" s="15">
        <f>IF(A260="","",IF(OR(H260="Cancelado",I260=""),0,IF(J260&lt;&gt;"",MAX(0,J260-I260),IF(H260="Entregado",0,MAX(0,TODAY()-I260)))))</f>
      </c>
    </row>
    <row r="261" spans="1:13" x14ac:dyDescent="0.25">
      <c r="B261" s="13"/>
      <c r="G261" s="14"/>
      <c r="I261" s="13"/>
      <c r="J261" s="13"/>
      <c r="M261" s="15">
        <f>IF(A261="","",IF(OR(H261="Cancelado",I261=""),0,IF(J261&lt;&gt;"",MAX(0,J261-I261),IF(H261="Entregado",0,MAX(0,TODAY()-I261)))))</f>
      </c>
    </row>
    <row r="262" spans="1:13" x14ac:dyDescent="0.25">
      <c r="B262" s="13"/>
      <c r="G262" s="14"/>
      <c r="I262" s="13"/>
      <c r="J262" s="13"/>
      <c r="M262" s="15">
        <f>IF(A262="","",IF(OR(H262="Cancelado",I262=""),0,IF(J262&lt;&gt;"",MAX(0,J262-I262),IF(H262="Entregado",0,MAX(0,TODAY()-I262)))))</f>
      </c>
    </row>
    <row r="263" spans="1:13" x14ac:dyDescent="0.25">
      <c r="B263" s="13"/>
      <c r="G263" s="14"/>
      <c r="I263" s="13"/>
      <c r="J263" s="13"/>
      <c r="M263" s="15">
        <f>IF(A263="","",IF(OR(H263="Cancelado",I263=""),0,IF(J263&lt;&gt;"",MAX(0,J263-I263),IF(H263="Entregado",0,MAX(0,TODAY()-I263)))))</f>
      </c>
    </row>
    <row r="264" spans="1:13" x14ac:dyDescent="0.25">
      <c r="B264" s="13"/>
      <c r="G264" s="14"/>
      <c r="I264" s="13"/>
      <c r="J264" s="13"/>
      <c r="M264" s="15">
        <f>IF(A264="","",IF(OR(H264="Cancelado",I264=""),0,IF(J264&lt;&gt;"",MAX(0,J264-I264),IF(H264="Entregado",0,MAX(0,TODAY()-I264)))))</f>
      </c>
    </row>
    <row r="265" spans="1:13" x14ac:dyDescent="0.25">
      <c r="B265" s="13"/>
      <c r="G265" s="14"/>
      <c r="I265" s="13"/>
      <c r="J265" s="13"/>
      <c r="M265" s="15">
        <f>IF(A265="","",IF(OR(H265="Cancelado",I265=""),0,IF(J265&lt;&gt;"",MAX(0,J265-I265),IF(H265="Entregado",0,MAX(0,TODAY()-I265)))))</f>
      </c>
    </row>
    <row r="266" spans="1:13" x14ac:dyDescent="0.25">
      <c r="B266" s="13"/>
      <c r="G266" s="14"/>
      <c r="I266" s="13"/>
      <c r="J266" s="13"/>
      <c r="M266" s="15">
        <f>IF(A266="","",IF(OR(H266="Cancelado",I266=""),0,IF(J266&lt;&gt;"",MAX(0,J266-I266),IF(H266="Entregado",0,MAX(0,TODAY()-I266)))))</f>
      </c>
    </row>
    <row r="267" spans="1:13" x14ac:dyDescent="0.25">
      <c r="B267" s="13"/>
      <c r="G267" s="14"/>
      <c r="I267" s="13"/>
      <c r="J267" s="13"/>
      <c r="M267" s="15">
        <f>IF(A267="","",IF(OR(H267="Cancelado",I267=""),0,IF(J267&lt;&gt;"",MAX(0,J267-I267),IF(H267="Entregado",0,MAX(0,TODAY()-I267)))))</f>
      </c>
    </row>
    <row r="268" spans="1:13" x14ac:dyDescent="0.25">
      <c r="B268" s="13"/>
      <c r="G268" s="14"/>
      <c r="I268" s="13"/>
      <c r="J268" s="13"/>
      <c r="M268" s="15">
        <f>IF(A268="","",IF(OR(H268="Cancelado",I268=""),0,IF(J268&lt;&gt;"",MAX(0,J268-I268),IF(H268="Entregado",0,MAX(0,TODAY()-I268)))))</f>
      </c>
    </row>
    <row r="269" spans="1:13" x14ac:dyDescent="0.25">
      <c r="B269" s="13"/>
      <c r="G269" s="14"/>
      <c r="I269" s="13"/>
      <c r="J269" s="13"/>
      <c r="M269" s="15">
        <f>IF(A269="","",IF(OR(H269="Cancelado",I269=""),0,IF(J269&lt;&gt;"",MAX(0,J269-I269),IF(H269="Entregado",0,MAX(0,TODAY()-I269)))))</f>
      </c>
    </row>
    <row r="270" spans="1:13" x14ac:dyDescent="0.25">
      <c r="B270" s="13"/>
      <c r="G270" s="14"/>
      <c r="I270" s="13"/>
      <c r="J270" s="13"/>
      <c r="M270" s="15">
        <f>IF(A270="","",IF(OR(H270="Cancelado",I270=""),0,IF(J270&lt;&gt;"",MAX(0,J270-I270),IF(H270="Entregado",0,MAX(0,TODAY()-I270)))))</f>
      </c>
    </row>
    <row r="271" spans="1:13" x14ac:dyDescent="0.25">
      <c r="B271" s="13"/>
      <c r="G271" s="14"/>
      <c r="I271" s="13"/>
      <c r="J271" s="13"/>
      <c r="M271" s="15">
        <f>IF(A271="","",IF(OR(H271="Cancelado",I271=""),0,IF(J271&lt;&gt;"",MAX(0,J271-I271),IF(H271="Entregado",0,MAX(0,TODAY()-I271)))))</f>
      </c>
    </row>
    <row r="272" spans="1:13" x14ac:dyDescent="0.25">
      <c r="B272" s="13"/>
      <c r="G272" s="14"/>
      <c r="I272" s="13"/>
      <c r="J272" s="13"/>
      <c r="M272" s="15">
        <f>IF(A272="","",IF(OR(H272="Cancelado",I272=""),0,IF(J272&lt;&gt;"",MAX(0,J272-I272),IF(H272="Entregado",0,MAX(0,TODAY()-I272)))))</f>
      </c>
    </row>
    <row r="273" spans="1:13" x14ac:dyDescent="0.25">
      <c r="B273" s="13"/>
      <c r="G273" s="14"/>
      <c r="I273" s="13"/>
      <c r="J273" s="13"/>
      <c r="M273" s="15">
        <f>IF(A273="","",IF(OR(H273="Cancelado",I273=""),0,IF(J273&lt;&gt;"",MAX(0,J273-I273),IF(H273="Entregado",0,MAX(0,TODAY()-I273)))))</f>
      </c>
    </row>
    <row r="274" spans="1:13" x14ac:dyDescent="0.25">
      <c r="B274" s="13"/>
      <c r="G274" s="14"/>
      <c r="I274" s="13"/>
      <c r="J274" s="13"/>
      <c r="M274" s="15">
        <f>IF(A274="","",IF(OR(H274="Cancelado",I274=""),0,IF(J274&lt;&gt;"",MAX(0,J274-I274),IF(H274="Entregado",0,MAX(0,TODAY()-I274)))))</f>
      </c>
    </row>
    <row r="275" spans="1:13" x14ac:dyDescent="0.25">
      <c r="B275" s="13"/>
      <c r="G275" s="14"/>
      <c r="I275" s="13"/>
      <c r="J275" s="13"/>
      <c r="M275" s="15">
        <f>IF(A275="","",IF(OR(H275="Cancelado",I275=""),0,IF(J275&lt;&gt;"",MAX(0,J275-I275),IF(H275="Entregado",0,MAX(0,TODAY()-I275)))))</f>
      </c>
    </row>
    <row r="276" spans="1:13" x14ac:dyDescent="0.25">
      <c r="B276" s="13"/>
      <c r="G276" s="14"/>
      <c r="I276" s="13"/>
      <c r="J276" s="13"/>
      <c r="M276" s="15">
        <f>IF(A276="","",IF(OR(H276="Cancelado",I276=""),0,IF(J276&lt;&gt;"",MAX(0,J276-I276),IF(H276="Entregado",0,MAX(0,TODAY()-I276)))))</f>
      </c>
    </row>
    <row r="277" spans="1:13" x14ac:dyDescent="0.25">
      <c r="B277" s="13"/>
      <c r="G277" s="14"/>
      <c r="I277" s="13"/>
      <c r="J277" s="13"/>
      <c r="M277" s="15">
        <f>IF(A277="","",IF(OR(H277="Cancelado",I277=""),0,IF(J277&lt;&gt;"",MAX(0,J277-I277),IF(H277="Entregado",0,MAX(0,TODAY()-I277)))))</f>
      </c>
    </row>
    <row r="278" spans="1:13" x14ac:dyDescent="0.25">
      <c r="B278" s="13"/>
      <c r="G278" s="14"/>
      <c r="I278" s="13"/>
      <c r="J278" s="13"/>
      <c r="M278" s="15">
        <f>IF(A278="","",IF(OR(H278="Cancelado",I278=""),0,IF(J278&lt;&gt;"",MAX(0,J278-I278),IF(H278="Entregado",0,MAX(0,TODAY()-I278)))))</f>
      </c>
    </row>
    <row r="279" spans="1:13" x14ac:dyDescent="0.25">
      <c r="B279" s="13"/>
      <c r="G279" s="14"/>
      <c r="I279" s="13"/>
      <c r="J279" s="13"/>
      <c r="M279" s="15">
        <f>IF(A279="","",IF(OR(H279="Cancelado",I279=""),0,IF(J279&lt;&gt;"",MAX(0,J279-I279),IF(H279="Entregado",0,MAX(0,TODAY()-I279)))))</f>
      </c>
    </row>
    <row r="280" spans="1:13" x14ac:dyDescent="0.25">
      <c r="B280" s="13"/>
      <c r="G280" s="14"/>
      <c r="I280" s="13"/>
      <c r="J280" s="13"/>
      <c r="M280" s="15">
        <f>IF(A280="","",IF(OR(H280="Cancelado",I280=""),0,IF(J280&lt;&gt;"",MAX(0,J280-I280),IF(H280="Entregado",0,MAX(0,TODAY()-I280)))))</f>
      </c>
    </row>
    <row r="281" spans="1:13" x14ac:dyDescent="0.25">
      <c r="B281" s="13"/>
      <c r="G281" s="14"/>
      <c r="I281" s="13"/>
      <c r="J281" s="13"/>
      <c r="M281" s="15">
        <f>IF(A281="","",IF(OR(H281="Cancelado",I281=""),0,IF(J281&lt;&gt;"",MAX(0,J281-I281),IF(H281="Entregado",0,MAX(0,TODAY()-I281)))))</f>
      </c>
    </row>
    <row r="282" spans="1:13" x14ac:dyDescent="0.25">
      <c r="B282" s="13"/>
      <c r="G282" s="14"/>
      <c r="I282" s="13"/>
      <c r="J282" s="13"/>
      <c r="M282" s="15">
        <f>IF(A282="","",IF(OR(H282="Cancelado",I282=""),0,IF(J282&lt;&gt;"",MAX(0,J282-I282),IF(H282="Entregado",0,MAX(0,TODAY()-I282)))))</f>
      </c>
    </row>
    <row r="283" spans="1:13" x14ac:dyDescent="0.25">
      <c r="B283" s="13"/>
      <c r="G283" s="14"/>
      <c r="I283" s="13"/>
      <c r="J283" s="13"/>
      <c r="M283" s="15">
        <f>IF(A283="","",IF(OR(H283="Cancelado",I283=""),0,IF(J283&lt;&gt;"",MAX(0,J283-I283),IF(H283="Entregado",0,MAX(0,TODAY()-I283)))))</f>
      </c>
    </row>
    <row r="284" spans="1:13" x14ac:dyDescent="0.25">
      <c r="B284" s="13"/>
      <c r="G284" s="14"/>
      <c r="I284" s="13"/>
      <c r="J284" s="13"/>
      <c r="M284" s="15">
        <f>IF(A284="","",IF(OR(H284="Cancelado",I284=""),0,IF(J284&lt;&gt;"",MAX(0,J284-I284),IF(H284="Entregado",0,MAX(0,TODAY()-I284)))))</f>
      </c>
    </row>
    <row r="285" spans="1:13" x14ac:dyDescent="0.25">
      <c r="B285" s="13"/>
      <c r="G285" s="14"/>
      <c r="I285" s="13"/>
      <c r="J285" s="13"/>
      <c r="M285" s="15">
        <f>IF(A285="","",IF(OR(H285="Cancelado",I285=""),0,IF(J285&lt;&gt;"",MAX(0,J285-I285),IF(H285="Entregado",0,MAX(0,TODAY()-I285)))))</f>
      </c>
    </row>
    <row r="286" spans="1:13" x14ac:dyDescent="0.25">
      <c r="B286" s="13"/>
      <c r="G286" s="14"/>
      <c r="I286" s="13"/>
      <c r="J286" s="13"/>
      <c r="M286" s="15">
        <f>IF(A286="","",IF(OR(H286="Cancelado",I286=""),0,IF(J286&lt;&gt;"",MAX(0,J286-I286),IF(H286="Entregado",0,MAX(0,TODAY()-I286)))))</f>
      </c>
    </row>
    <row r="287" spans="1:13" x14ac:dyDescent="0.25">
      <c r="B287" s="13"/>
      <c r="G287" s="14"/>
      <c r="I287" s="13"/>
      <c r="J287" s="13"/>
      <c r="M287" s="15">
        <f>IF(A287="","",IF(OR(H287="Cancelado",I287=""),0,IF(J287&lt;&gt;"",MAX(0,J287-I287),IF(H287="Entregado",0,MAX(0,TODAY()-I287)))))</f>
      </c>
    </row>
    <row r="288" spans="1:13" x14ac:dyDescent="0.25">
      <c r="B288" s="13"/>
      <c r="G288" s="14"/>
      <c r="I288" s="13"/>
      <c r="J288" s="13"/>
      <c r="M288" s="15">
        <f>IF(A288="","",IF(OR(H288="Cancelado",I288=""),0,IF(J288&lt;&gt;"",MAX(0,J288-I288),IF(H288="Entregado",0,MAX(0,TODAY()-I288)))))</f>
      </c>
    </row>
    <row r="289" spans="1:13" x14ac:dyDescent="0.25">
      <c r="B289" s="13"/>
      <c r="G289" s="14"/>
      <c r="I289" s="13"/>
      <c r="J289" s="13"/>
      <c r="M289" s="15">
        <f>IF(A289="","",IF(OR(H289="Cancelado",I289=""),0,IF(J289&lt;&gt;"",MAX(0,J289-I289),IF(H289="Entregado",0,MAX(0,TODAY()-I289)))))</f>
      </c>
    </row>
    <row r="290" spans="1:13" x14ac:dyDescent="0.25">
      <c r="B290" s="13"/>
      <c r="G290" s="14"/>
      <c r="I290" s="13"/>
      <c r="J290" s="13"/>
      <c r="M290" s="15">
        <f>IF(A290="","",IF(OR(H290="Cancelado",I290=""),0,IF(J290&lt;&gt;"",MAX(0,J290-I290),IF(H290="Entregado",0,MAX(0,TODAY()-I290)))))</f>
      </c>
    </row>
    <row r="291" spans="1:13" x14ac:dyDescent="0.25">
      <c r="B291" s="13"/>
      <c r="G291" s="14"/>
      <c r="I291" s="13"/>
      <c r="J291" s="13"/>
      <c r="M291" s="15">
        <f>IF(A291="","",IF(OR(H291="Cancelado",I291=""),0,IF(J291&lt;&gt;"",MAX(0,J291-I291),IF(H291="Entregado",0,MAX(0,TODAY()-I291)))))</f>
      </c>
    </row>
    <row r="292" spans="1:13" x14ac:dyDescent="0.25">
      <c r="B292" s="13"/>
      <c r="G292" s="14"/>
      <c r="I292" s="13"/>
      <c r="J292" s="13"/>
      <c r="M292" s="15">
        <f>IF(A292="","",IF(OR(H292="Cancelado",I292=""),0,IF(J292&lt;&gt;"",MAX(0,J292-I292),IF(H292="Entregado",0,MAX(0,TODAY()-I292)))))</f>
      </c>
    </row>
    <row r="293" spans="1:13" x14ac:dyDescent="0.25">
      <c r="B293" s="13"/>
      <c r="G293" s="14"/>
      <c r="I293" s="13"/>
      <c r="J293" s="13"/>
      <c r="M293" s="15">
        <f>IF(A293="","",IF(OR(H293="Cancelado",I293=""),0,IF(J293&lt;&gt;"",MAX(0,J293-I293),IF(H293="Entregado",0,MAX(0,TODAY()-I293)))))</f>
      </c>
    </row>
    <row r="294" spans="1:13" x14ac:dyDescent="0.25">
      <c r="B294" s="13"/>
      <c r="G294" s="14"/>
      <c r="I294" s="13"/>
      <c r="J294" s="13"/>
      <c r="M294" s="15">
        <f>IF(A294="","",IF(OR(H294="Cancelado",I294=""),0,IF(J294&lt;&gt;"",MAX(0,J294-I294),IF(H294="Entregado",0,MAX(0,TODAY()-I294)))))</f>
      </c>
    </row>
    <row r="295" spans="1:13" x14ac:dyDescent="0.25">
      <c r="B295" s="13"/>
      <c r="G295" s="14"/>
      <c r="I295" s="13"/>
      <c r="J295" s="13"/>
      <c r="M295" s="15">
        <f>IF(A295="","",IF(OR(H295="Cancelado",I295=""),0,IF(J295&lt;&gt;"",MAX(0,J295-I295),IF(H295="Entregado",0,MAX(0,TODAY()-I295)))))</f>
      </c>
    </row>
    <row r="296" spans="1:13" x14ac:dyDescent="0.25">
      <c r="B296" s="13"/>
      <c r="G296" s="14"/>
      <c r="I296" s="13"/>
      <c r="J296" s="13"/>
      <c r="M296" s="15">
        <f>IF(A296="","",IF(OR(H296="Cancelado",I296=""),0,IF(J296&lt;&gt;"",MAX(0,J296-I296),IF(H296="Entregado",0,MAX(0,TODAY()-I296)))))</f>
      </c>
    </row>
    <row r="297" spans="1:13" x14ac:dyDescent="0.25">
      <c r="B297" s="13"/>
      <c r="G297" s="14"/>
      <c r="I297" s="13"/>
      <c r="J297" s="13"/>
      <c r="M297" s="15">
        <f>IF(A297="","",IF(OR(H297="Cancelado",I297=""),0,IF(J297&lt;&gt;"",MAX(0,J297-I297),IF(H297="Entregado",0,MAX(0,TODAY()-I297)))))</f>
      </c>
    </row>
    <row r="298" spans="1:13" x14ac:dyDescent="0.25">
      <c r="B298" s="13"/>
      <c r="G298" s="14"/>
      <c r="I298" s="13"/>
      <c r="J298" s="13"/>
      <c r="M298" s="15">
        <f>IF(A298="","",IF(OR(H298="Cancelado",I298=""),0,IF(J298&lt;&gt;"",MAX(0,J298-I298),IF(H298="Entregado",0,MAX(0,TODAY()-I298)))))</f>
      </c>
    </row>
    <row r="299" spans="1:13" x14ac:dyDescent="0.25">
      <c r="B299" s="13"/>
      <c r="G299" s="14"/>
      <c r="I299" s="13"/>
      <c r="J299" s="13"/>
      <c r="M299" s="15">
        <f>IF(A299="","",IF(OR(H299="Cancelado",I299=""),0,IF(J299&lt;&gt;"",MAX(0,J299-I299),IF(H299="Entregado",0,MAX(0,TODAY()-I299)))))</f>
      </c>
    </row>
    <row r="300" spans="1:13" x14ac:dyDescent="0.25">
      <c r="B300" s="13"/>
      <c r="G300" s="14"/>
      <c r="I300" s="13"/>
      <c r="J300" s="13"/>
      <c r="M300" s="15">
        <f>IF(A300="","",IF(OR(H300="Cancelado",I300=""),0,IF(J300&lt;&gt;"",MAX(0,J300-I300),IF(H300="Entregado",0,MAX(0,TODAY()-I300)))))</f>
      </c>
    </row>
    <row r="301" spans="1:13" x14ac:dyDescent="0.25">
      <c r="B301" s="13"/>
      <c r="G301" s="14"/>
      <c r="I301" s="13"/>
      <c r="J301" s="13"/>
      <c r="M301" s="15">
        <f>IF(A301="","",IF(OR(H301="Cancelado",I301=""),0,IF(J301&lt;&gt;"",MAX(0,J301-I301),IF(H301="Entregado",0,MAX(0,TODAY()-I301)))))</f>
      </c>
    </row>
  </sheetData>
  <autoFilter ref="A1:M1"/>
  <dataValidations count="4">
    <dataValidation type="list" allowBlank="1" showErrorMessage="1" errorTitle="Valor no válido" error="Elige una opción de la lista: Web, Email, Teléfono, Tienda, Otro." sqref="D10:D301">
      <formula1>"Web,Email,Teléfono,Tienda,Otro"</formula1>
    </dataValidation>
    <dataValidation type="list" allowBlank="1" showErrorMessage="1" errorTitle="Valor no válido" error="Elige una opción de la lista: Web, Email, Teléfono, Tienda, Otro." sqref="D2:D301">
      <formula1>"Web,Email,Teléfono,Tienda,Otro"</formula1>
    </dataValidation>
    <dataValidation type="list" allowBlank="1" showErrorMessage="1" errorTitle="Valor no válido" error="Elige una opción de la lista: Pendiente, En preparación, Enviado, Entregado, Incidencia, Cancelado." sqref="H10:H301">
      <formula1>"Pendiente,En preparación,Enviado,Entregado,Incidencia,Cancelado"</formula1>
    </dataValidation>
    <dataValidation type="list" allowBlank="1" showErrorMessage="1" errorTitle="Valor no válido" error="Elige una opción de la lista: Pendiente, En preparación, Enviado, Entregado, Incidencia, Cancelado." sqref="H2:H301">
      <formula1>"Pendiente,En preparación,Enviado,Entregado,Incidencia,Cancelado"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44" customWidth="1"/>
    <col min="2" max="2" width="16" customWidth="1"/>
  </cols>
  <sheetData>
    <row r="1" spans="1:1" x14ac:dyDescent="0.25">
      <c r="A1" s="16" t="s">
        <v>43</v>
      </c>
    </row>
    <row r="3" spans="1:2" x14ac:dyDescent="0.25">
      <c r="A3" t="s">
        <v>44</v>
      </c>
      <c r="B3" s="17">
        <f>COUNTA(Datos!$A$2:$A$301)</f>
      </c>
    </row>
    <row r="4" spans="1:2" x14ac:dyDescent="0.25">
      <c r="A4" t="s">
        <v>45</v>
      </c>
      <c r="B4" s="17">
        <f>COUNTIF(Datos!$H$2:$H$301,"Pendiente")</f>
      </c>
    </row>
    <row r="5" spans="1:2" x14ac:dyDescent="0.25">
      <c r="A5" t="s">
        <v>46</v>
      </c>
      <c r="B5" s="17">
        <f>COUNTIF(Datos!$H$2:$H$301,"En preparación")</f>
      </c>
    </row>
    <row r="6" spans="1:2" x14ac:dyDescent="0.25">
      <c r="A6" t="s">
        <v>47</v>
      </c>
      <c r="B6" s="17">
        <f>COUNTIF(Datos!$H$2:$H$301,"Enviado")</f>
      </c>
    </row>
    <row r="7" spans="1:2" x14ac:dyDescent="0.25">
      <c r="A7" t="s">
        <v>48</v>
      </c>
      <c r="B7" s="17">
        <f>COUNTIF(Datos!$H$2:$H$301,"Entregado")</f>
      </c>
    </row>
    <row r="8" spans="1:2" x14ac:dyDescent="0.25">
      <c r="A8" t="s">
        <v>49</v>
      </c>
      <c r="B8" s="17">
        <f>COUNTIF(Datos!$H$2:$H$301,"Incidencia")</f>
      </c>
    </row>
    <row r="9" spans="1:2" x14ac:dyDescent="0.25">
      <c r="A9" t="s">
        <v>50</v>
      </c>
      <c r="B9" s="17">
        <f>COUNTIF(Datos!$M$2:$M$301,"&gt;0")</f>
      </c>
    </row>
    <row r="10" spans="1:2" x14ac:dyDescent="0.25">
      <c r="A10" t="s">
        <v>51</v>
      </c>
      <c r="B10" s="18">
        <f>SUM(Datos!$G$2:$G$301)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Rapio</dc:creator>
  <dc:title>Seguimiento de pedidos</dc:title>
  <dc:subject/>
  <dc:description/>
  <cp:keywords/>
  <cp:category/>
  <cp:lastModifiedBy>Unknown</cp:lastModifiedBy>
  <dcterms:created xsi:type="dcterms:W3CDTF">2026-09-20T00:00:00Z</dcterms:created>
  <dcterms:modified xsi:type="dcterms:W3CDTF">2026-09-20T00:00:00Z</dcterms:modified>
</cp:coreProperties>
</file>